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ay of Match" sheetId="1" r:id="rId1"/>
  </sheets>
  <definedNames>
    <definedName name="_xlnm.Print_Area" localSheetId="0">'Day of Match'!$A$1:$U$71</definedName>
    <definedName name="_xlnm.Print_Area_1">'Day of Match'!$A$1:$U$71</definedName>
  </definedNames>
  <calcPr fullCalcOnLoad="1"/>
</workbook>
</file>

<file path=xl/sharedStrings.xml><?xml version="1.0" encoding="utf-8"?>
<sst xmlns="http://schemas.openxmlformats.org/spreadsheetml/2006/main" count="152" uniqueCount="85">
  <si>
    <t>2010 3-Position Open Sectional</t>
  </si>
  <si>
    <t>January 30 &amp; 31, 2010</t>
  </si>
  <si>
    <t>Massasoit Gun Club</t>
  </si>
  <si>
    <t>Shooter</t>
  </si>
  <si>
    <t>Com</t>
  </si>
  <si>
    <t>Class</t>
  </si>
  <si>
    <t>P1</t>
  </si>
  <si>
    <t>P2</t>
  </si>
  <si>
    <t>P3</t>
  </si>
  <si>
    <t>P4</t>
  </si>
  <si>
    <t>Total</t>
  </si>
  <si>
    <t>O1</t>
  </si>
  <si>
    <t>O2</t>
  </si>
  <si>
    <t>O3</t>
  </si>
  <si>
    <t>O4</t>
  </si>
  <si>
    <t>K1</t>
  </si>
  <si>
    <t>K2</t>
  </si>
  <si>
    <t>K3</t>
  </si>
  <si>
    <t>K4</t>
  </si>
  <si>
    <t>Hap Rocketto</t>
  </si>
  <si>
    <t>MA</t>
  </si>
  <si>
    <t>Gold</t>
  </si>
  <si>
    <t>Brian Jylkka</t>
  </si>
  <si>
    <t>Silver</t>
  </si>
  <si>
    <t>Erik Hoskins</t>
  </si>
  <si>
    <t>Bronze</t>
  </si>
  <si>
    <t>Kim Chrostowski</t>
  </si>
  <si>
    <t>Jessica Levine</t>
  </si>
  <si>
    <t>Shawn Carpenter</t>
  </si>
  <si>
    <t>EX</t>
  </si>
  <si>
    <t>1st Ex</t>
  </si>
  <si>
    <t>Don Norris</t>
  </si>
  <si>
    <t>Megan Polonsky</t>
  </si>
  <si>
    <t>Catherine Green</t>
  </si>
  <si>
    <t>Jennifer Sloan</t>
  </si>
  <si>
    <t>Bob Lynn</t>
  </si>
  <si>
    <t>Alex Zadrozny</t>
  </si>
  <si>
    <t>Nick Sautter</t>
  </si>
  <si>
    <t>MK</t>
  </si>
  <si>
    <t>1st MK</t>
  </si>
  <si>
    <t>MacKenzie Martin</t>
  </si>
  <si>
    <t>2nd MK</t>
  </si>
  <si>
    <t>D. Makucevich</t>
  </si>
  <si>
    <t>3rd MK</t>
  </si>
  <si>
    <t>John Cialek</t>
  </si>
  <si>
    <t>Mike Jylkka</t>
  </si>
  <si>
    <t>Henry Hines</t>
  </si>
  <si>
    <t>Sonya May</t>
  </si>
  <si>
    <t>Luke Esser</t>
  </si>
  <si>
    <t>Matt Murphy</t>
  </si>
  <si>
    <t>David Jarry</t>
  </si>
  <si>
    <t>Kyle Letendre</t>
  </si>
  <si>
    <t>Mathew Trieger</t>
  </si>
  <si>
    <t>Zach Wambsganss</t>
  </si>
  <si>
    <t>Anthony Squeglia</t>
  </si>
  <si>
    <t>SS</t>
  </si>
  <si>
    <t>1st SS</t>
  </si>
  <si>
    <t>Joe Graf</t>
  </si>
  <si>
    <t>Kerri Lewis</t>
  </si>
  <si>
    <t>Jeff Caron</t>
  </si>
  <si>
    <t>Mark Wujtewicz</t>
  </si>
  <si>
    <t>Jessica Liston</t>
  </si>
  <si>
    <t>15 points</t>
  </si>
  <si>
    <t>1st EX</t>
  </si>
  <si>
    <t>7 points</t>
  </si>
  <si>
    <t>3 points</t>
  </si>
  <si>
    <t>MW</t>
  </si>
  <si>
    <t>MW Team</t>
  </si>
  <si>
    <t>20 points</t>
  </si>
  <si>
    <t>10 points</t>
  </si>
  <si>
    <t>1st in Class</t>
  </si>
  <si>
    <t>2nd Team</t>
  </si>
  <si>
    <t>16 points</t>
  </si>
  <si>
    <t>5 points</t>
  </si>
  <si>
    <t>2nd in Class</t>
  </si>
  <si>
    <t>3rd in Class</t>
  </si>
  <si>
    <t>Teams</t>
  </si>
  <si>
    <t>Hudson Gold</t>
  </si>
  <si>
    <t>Newport</t>
  </si>
  <si>
    <t>DH - Finney</t>
  </si>
  <si>
    <t xml:space="preserve">2nd </t>
  </si>
  <si>
    <t>Hudson Silver</t>
  </si>
  <si>
    <t>DH - McNickle</t>
  </si>
  <si>
    <t>Hanson Hornets</t>
  </si>
  <si>
    <t>S. Carpenter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</si>
</sst>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0"/>
  </numFmts>
  <fonts count="7">
    <font>
      <sz val="10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b/>
      <u val="single"/>
      <sz val="12"/>
      <name val="Tahoma"/>
      <family val="2"/>
    </font>
    <font>
      <b/>
      <sz val="12"/>
      <name val="Arial"/>
      <family val="2"/>
    </font>
    <font>
      <i/>
      <sz val="12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8">
    <xf numFmtId="164" fontId="0" fillId="0" borderId="0" xfId="0" applyAlignment="1">
      <alignment/>
    </xf>
    <xf numFmtId="164" fontId="1" fillId="0" borderId="0" xfId="20" applyFont="1" applyFill="1">
      <alignment/>
      <protection/>
    </xf>
    <xf numFmtId="164" fontId="1" fillId="0" borderId="0" xfId="20" applyFont="1" applyFill="1" applyAlignment="1">
      <alignment horizontal="center"/>
      <protection/>
    </xf>
    <xf numFmtId="164" fontId="2" fillId="0" borderId="0" xfId="20" applyFont="1" applyFill="1">
      <alignment/>
      <protection/>
    </xf>
    <xf numFmtId="164" fontId="1" fillId="0" borderId="0" xfId="20" applyFont="1" applyFill="1" applyAlignment="1">
      <alignment/>
      <protection/>
    </xf>
    <xf numFmtId="164" fontId="2" fillId="0" borderId="0" xfId="20" applyFont="1" applyFill="1" applyBorder="1" applyAlignment="1">
      <alignment horizontal="center"/>
      <protection/>
    </xf>
    <xf numFmtId="164" fontId="2" fillId="0" borderId="0" xfId="20" applyFont="1" applyFill="1" applyAlignment="1">
      <alignment horizontal="center"/>
      <protection/>
    </xf>
    <xf numFmtId="164" fontId="3" fillId="0" borderId="0" xfId="20" applyFont="1" applyFill="1" applyAlignment="1">
      <alignment/>
      <protection/>
    </xf>
    <xf numFmtId="164" fontId="4" fillId="0" borderId="0" xfId="20" applyFont="1" applyFill="1" applyAlignment="1">
      <alignment horizontal="center"/>
      <protection/>
    </xf>
    <xf numFmtId="166" fontId="1" fillId="0" borderId="0" xfId="20" applyNumberFormat="1" applyFont="1" applyFill="1">
      <alignment/>
      <protection/>
    </xf>
    <xf numFmtId="166" fontId="1" fillId="2" borderId="0" xfId="20" applyNumberFormat="1" applyFont="1" applyFill="1">
      <alignment/>
      <protection/>
    </xf>
    <xf numFmtId="166" fontId="1" fillId="0" borderId="0" xfId="20" applyNumberFormat="1" applyFont="1" applyFill="1" applyAlignment="1">
      <alignment horizontal="center"/>
      <protection/>
    </xf>
    <xf numFmtId="166" fontId="1" fillId="3" borderId="0" xfId="20" applyNumberFormat="1" applyFont="1" applyFill="1">
      <alignment/>
      <protection/>
    </xf>
    <xf numFmtId="166" fontId="1" fillId="4" borderId="0" xfId="20" applyNumberFormat="1" applyFont="1" applyFill="1">
      <alignment/>
      <protection/>
    </xf>
    <xf numFmtId="166" fontId="1" fillId="5" borderId="0" xfId="20" applyNumberFormat="1" applyFont="1" applyFill="1">
      <alignment/>
      <protection/>
    </xf>
    <xf numFmtId="164" fontId="2" fillId="2" borderId="0" xfId="20" applyFont="1" applyFill="1">
      <alignment/>
      <protection/>
    </xf>
    <xf numFmtId="164" fontId="2" fillId="0" borderId="0" xfId="20" applyFont="1" applyFill="1" applyAlignment="1">
      <alignment horizontal="right"/>
      <protection/>
    </xf>
    <xf numFmtId="164" fontId="2" fillId="3" borderId="0" xfId="20" applyFont="1" applyFill="1">
      <alignment/>
      <protection/>
    </xf>
    <xf numFmtId="164" fontId="1" fillId="3" borderId="0" xfId="20" applyFont="1" applyFill="1">
      <alignment/>
      <protection/>
    </xf>
    <xf numFmtId="164" fontId="2" fillId="4" borderId="0" xfId="20" applyFont="1" applyFill="1">
      <alignment/>
      <protection/>
    </xf>
    <xf numFmtId="164" fontId="1" fillId="4" borderId="0" xfId="20" applyFont="1" applyFill="1">
      <alignment/>
      <protection/>
    </xf>
    <xf numFmtId="164" fontId="2" fillId="6" borderId="0" xfId="20" applyFont="1" applyFill="1">
      <alignment/>
      <protection/>
    </xf>
    <xf numFmtId="164" fontId="1" fillId="6" borderId="0" xfId="20" applyFont="1" applyFill="1">
      <alignment/>
      <protection/>
    </xf>
    <xf numFmtId="164" fontId="5" fillId="0" borderId="0" xfId="20" applyFont="1" applyFill="1" applyAlignment="1">
      <alignment/>
      <protection/>
    </xf>
    <xf numFmtId="164" fontId="2" fillId="0" borderId="0" xfId="20" applyFont="1" applyFill="1" applyAlignment="1">
      <alignment/>
      <protection/>
    </xf>
    <xf numFmtId="164" fontId="6" fillId="0" borderId="0" xfId="20" applyFont="1" applyFill="1">
      <alignment/>
      <protection/>
    </xf>
    <xf numFmtId="166" fontId="6" fillId="0" borderId="0" xfId="20" applyNumberFormat="1" applyFont="1" applyFill="1">
      <alignment/>
      <protection/>
    </xf>
    <xf numFmtId="166" fontId="1" fillId="0" borderId="0" xfId="20" applyNumberFormat="1" applyFont="1" applyFill="1" applyBorder="1" applyAlignment="1">
      <alignment horizontal="center"/>
      <protection/>
    </xf>
    <xf numFmtId="166" fontId="1" fillId="0" borderId="1" xfId="20" applyNumberFormat="1" applyFont="1" applyFill="1" applyBorder="1" applyAlignment="1">
      <alignment horizontal="center"/>
      <protection/>
    </xf>
    <xf numFmtId="166" fontId="1" fillId="0" borderId="2" xfId="20" applyNumberFormat="1" applyFont="1" applyFill="1" applyBorder="1" applyAlignment="1">
      <alignment horizontal="center"/>
      <protection/>
    </xf>
    <xf numFmtId="166" fontId="2" fillId="0" borderId="0" xfId="20" applyNumberFormat="1" applyFont="1" applyFill="1">
      <alignment/>
      <protection/>
    </xf>
    <xf numFmtId="164" fontId="2" fillId="0" borderId="0" xfId="20" applyFont="1" applyFill="1" applyAlignment="1">
      <alignment horizontal="left"/>
      <protection/>
    </xf>
    <xf numFmtId="164" fontId="1" fillId="0" borderId="0" xfId="20" applyFont="1" applyFill="1" applyBorder="1">
      <alignment/>
      <protection/>
    </xf>
    <xf numFmtId="164" fontId="1" fillId="0" borderId="0" xfId="20" applyFont="1" applyFill="1" applyBorder="1" applyAlignment="1">
      <alignment horizontal="center"/>
      <protection/>
    </xf>
    <xf numFmtId="166" fontId="1" fillId="0" borderId="0" xfId="20" applyNumberFormat="1" applyFont="1" applyFill="1" applyBorder="1">
      <alignment/>
      <protection/>
    </xf>
    <xf numFmtId="164" fontId="2" fillId="0" borderId="0" xfId="20" applyFont="1" applyFill="1" applyBorder="1">
      <alignment/>
      <protection/>
    </xf>
    <xf numFmtId="166" fontId="2" fillId="0" borderId="0" xfId="20" applyNumberFormat="1" applyFont="1" applyFill="1" applyBorder="1">
      <alignment/>
      <protection/>
    </xf>
    <xf numFmtId="166" fontId="1" fillId="0" borderId="0" xfId="20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U107"/>
  <sheetViews>
    <sheetView tabSelected="1" workbookViewId="0" topLeftCell="B18">
      <selection activeCell="S44" sqref="S44"/>
    </sheetView>
  </sheetViews>
  <sheetFormatPr defaultColWidth="9.140625" defaultRowHeight="12.75"/>
  <cols>
    <col min="1" max="1" width="3.8515625" style="1" customWidth="1"/>
    <col min="2" max="2" width="20.140625" style="1" customWidth="1"/>
    <col min="3" max="3" width="6.7109375" style="2" customWidth="1"/>
    <col min="4" max="4" width="7.28125" style="2" customWidth="1"/>
    <col min="5" max="5" width="9.28125" style="1" customWidth="1"/>
    <col min="6" max="6" width="9.8515625" style="1" customWidth="1"/>
    <col min="7" max="7" width="10.00390625" style="1" customWidth="1"/>
    <col min="8" max="9" width="10.140625" style="1" customWidth="1"/>
    <col min="10" max="13" width="8.8515625" style="1" customWidth="1"/>
    <col min="14" max="14" width="10.140625" style="1" customWidth="1"/>
    <col min="15" max="15" width="8.8515625" style="3" customWidth="1"/>
    <col min="16" max="18" width="8.8515625" style="1" customWidth="1"/>
    <col min="19" max="19" width="10.140625" style="1" customWidth="1"/>
    <col min="20" max="20" width="11.57421875" style="1" customWidth="1"/>
    <col min="21" max="21" width="11.00390625" style="1" customWidth="1"/>
    <col min="22" max="16384" width="8.8515625" style="1" customWidth="1"/>
  </cols>
  <sheetData>
    <row r="1" spans="2:18" s="4" customFormat="1" ht="14.25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7"/>
    </row>
    <row r="2" spans="2:18" s="4" customFormat="1" ht="14.25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7"/>
    </row>
    <row r="3" spans="2:18" s="4" customFormat="1" ht="14.25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7"/>
      <c r="Q3" s="7"/>
      <c r="R3" s="7"/>
    </row>
    <row r="4" spans="2:18" s="4" customFormat="1" ht="14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7"/>
    </row>
    <row r="5" spans="2:20" s="8" customFormat="1" ht="14.25"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10</v>
      </c>
      <c r="O5" s="8" t="s">
        <v>15</v>
      </c>
      <c r="P5" s="8" t="s">
        <v>16</v>
      </c>
      <c r="Q5" s="8" t="s">
        <v>17</v>
      </c>
      <c r="R5" s="8" t="s">
        <v>18</v>
      </c>
      <c r="S5" s="8" t="s">
        <v>10</v>
      </c>
      <c r="T5" s="8" t="s">
        <v>10</v>
      </c>
    </row>
    <row r="6" spans="15:21" ht="14.25">
      <c r="O6" s="1"/>
      <c r="T6" s="2"/>
      <c r="U6" s="3"/>
    </row>
    <row r="7" spans="2:21" ht="14.25">
      <c r="B7" s="1" t="s">
        <v>19</v>
      </c>
      <c r="C7" s="2">
        <v>28</v>
      </c>
      <c r="D7" s="2" t="s">
        <v>20</v>
      </c>
      <c r="E7" s="9">
        <v>99.006</v>
      </c>
      <c r="F7" s="9">
        <v>99.004</v>
      </c>
      <c r="G7" s="9">
        <v>100.007</v>
      </c>
      <c r="H7" s="9">
        <v>100.01</v>
      </c>
      <c r="I7" s="10">
        <f>SUM(E7:H7)</f>
        <v>398.02700000000004</v>
      </c>
      <c r="J7" s="9">
        <v>88.003</v>
      </c>
      <c r="K7" s="9">
        <v>92.002</v>
      </c>
      <c r="L7" s="9">
        <v>82</v>
      </c>
      <c r="M7" s="9">
        <v>93.001</v>
      </c>
      <c r="N7" s="9">
        <f>SUM(J7:M7)</f>
        <v>355.00600000000003</v>
      </c>
      <c r="O7" s="9">
        <v>96.003</v>
      </c>
      <c r="P7" s="9">
        <v>98.004</v>
      </c>
      <c r="Q7" s="9">
        <v>94.001</v>
      </c>
      <c r="R7" s="9">
        <v>96.001</v>
      </c>
      <c r="S7" s="9">
        <f>SUM(O7:R7)</f>
        <v>384.00899999999996</v>
      </c>
      <c r="T7" s="11">
        <f>SUM(S7,N7,I7)</f>
        <v>1137.042</v>
      </c>
      <c r="U7" s="3" t="s">
        <v>21</v>
      </c>
    </row>
    <row r="8" spans="2:21" ht="14.25">
      <c r="B8" s="1" t="s">
        <v>22</v>
      </c>
      <c r="C8" s="2">
        <v>9</v>
      </c>
      <c r="D8" s="2" t="s">
        <v>20</v>
      </c>
      <c r="E8" s="9">
        <v>99.005</v>
      </c>
      <c r="F8" s="9">
        <v>99.006</v>
      </c>
      <c r="G8" s="9">
        <v>98.005</v>
      </c>
      <c r="H8" s="9">
        <v>98.006</v>
      </c>
      <c r="I8" s="9">
        <f>SUM(E8:H8)</f>
        <v>394.022</v>
      </c>
      <c r="J8" s="9">
        <v>91.001</v>
      </c>
      <c r="K8" s="9">
        <v>88.001</v>
      </c>
      <c r="L8" s="9">
        <v>92.002</v>
      </c>
      <c r="M8" s="9">
        <v>86.001</v>
      </c>
      <c r="N8" s="9">
        <f>SUM(J8:M8)</f>
        <v>357.005</v>
      </c>
      <c r="O8" s="9">
        <v>97.004</v>
      </c>
      <c r="P8" s="9">
        <v>96.003</v>
      </c>
      <c r="Q8" s="9">
        <v>94</v>
      </c>
      <c r="R8" s="9">
        <v>96.005</v>
      </c>
      <c r="S8" s="9">
        <f>SUM(O8:R8)</f>
        <v>383.012</v>
      </c>
      <c r="T8" s="11">
        <f>SUM(S8,N8,I8)</f>
        <v>1134.039</v>
      </c>
      <c r="U8" s="3" t="s">
        <v>23</v>
      </c>
    </row>
    <row r="9" spans="2:21" ht="14.25">
      <c r="B9" s="1" t="s">
        <v>24</v>
      </c>
      <c r="C9" s="2">
        <v>31</v>
      </c>
      <c r="D9" s="2" t="s">
        <v>20</v>
      </c>
      <c r="E9" s="9">
        <v>97.005</v>
      </c>
      <c r="F9" s="9">
        <v>99.007</v>
      </c>
      <c r="G9" s="9">
        <v>100.008</v>
      </c>
      <c r="H9" s="9">
        <v>98.006</v>
      </c>
      <c r="I9" s="9">
        <f>SUM(E9:H9)</f>
        <v>394.02599999999995</v>
      </c>
      <c r="J9" s="9">
        <v>87.001</v>
      </c>
      <c r="K9" s="9">
        <v>87</v>
      </c>
      <c r="L9" s="9">
        <v>91</v>
      </c>
      <c r="M9" s="9">
        <v>87</v>
      </c>
      <c r="N9" s="9">
        <f>SUM(J9:M9)</f>
        <v>352.001</v>
      </c>
      <c r="O9" s="9">
        <v>98.005</v>
      </c>
      <c r="P9" s="9">
        <v>95.002</v>
      </c>
      <c r="Q9" s="9">
        <v>94.003</v>
      </c>
      <c r="R9" s="9">
        <v>97.003</v>
      </c>
      <c r="S9" s="10">
        <f>SUM(O9:R9)</f>
        <v>384.013</v>
      </c>
      <c r="T9" s="11">
        <f>SUM(S9,N9,I9)</f>
        <v>1130.04</v>
      </c>
      <c r="U9" s="3" t="s">
        <v>25</v>
      </c>
    </row>
    <row r="10" spans="5:21" ht="14.25"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1"/>
      <c r="U10" s="3"/>
    </row>
    <row r="11" spans="2:21" ht="14.25">
      <c r="B11" s="1" t="s">
        <v>26</v>
      </c>
      <c r="C11" s="2">
        <v>13</v>
      </c>
      <c r="D11" s="2" t="s">
        <v>20</v>
      </c>
      <c r="E11" s="9">
        <v>98.003</v>
      </c>
      <c r="F11" s="9">
        <v>95.002</v>
      </c>
      <c r="G11" s="9">
        <v>98.004</v>
      </c>
      <c r="H11" s="9">
        <v>98.006</v>
      </c>
      <c r="I11" s="9">
        <f>SUM(E11:H11)</f>
        <v>389.015</v>
      </c>
      <c r="J11" s="9">
        <v>95.003</v>
      </c>
      <c r="K11" s="9">
        <v>92.002</v>
      </c>
      <c r="L11" s="9">
        <v>91.001</v>
      </c>
      <c r="M11" s="9">
        <v>94.001</v>
      </c>
      <c r="N11" s="10">
        <f>SUM(J11:M11)</f>
        <v>372.007</v>
      </c>
      <c r="O11" s="9">
        <v>92.001</v>
      </c>
      <c r="P11" s="9">
        <v>90.001</v>
      </c>
      <c r="Q11" s="9">
        <v>93.001</v>
      </c>
      <c r="R11" s="9">
        <v>91.002</v>
      </c>
      <c r="S11" s="9">
        <f>SUM(O11:R11)</f>
        <v>366.005</v>
      </c>
      <c r="T11" s="11">
        <f>SUM(S11,N11,I11)</f>
        <v>1127.027</v>
      </c>
      <c r="U11" s="3"/>
    </row>
    <row r="12" spans="2:20" ht="14.25">
      <c r="B12" s="1" t="s">
        <v>27</v>
      </c>
      <c r="C12" s="2">
        <v>8</v>
      </c>
      <c r="D12" s="2" t="s">
        <v>20</v>
      </c>
      <c r="E12" s="9">
        <v>93.001</v>
      </c>
      <c r="F12" s="9">
        <v>100.003</v>
      </c>
      <c r="G12" s="9">
        <v>96.004</v>
      </c>
      <c r="H12" s="9">
        <v>94.003</v>
      </c>
      <c r="I12" s="9">
        <f>SUM(E12:H12)</f>
        <v>383.01099999999997</v>
      </c>
      <c r="J12" s="9">
        <v>90.002</v>
      </c>
      <c r="K12" s="9">
        <v>93.002</v>
      </c>
      <c r="L12" s="9">
        <v>95.004</v>
      </c>
      <c r="M12" s="9">
        <v>91.002</v>
      </c>
      <c r="N12" s="9">
        <f>SUM(J12:M12)</f>
        <v>369.01</v>
      </c>
      <c r="O12" s="9">
        <v>88.001</v>
      </c>
      <c r="P12" s="9">
        <v>90</v>
      </c>
      <c r="Q12" s="9">
        <v>91.003</v>
      </c>
      <c r="R12" s="9">
        <v>97.005</v>
      </c>
      <c r="S12" s="9">
        <f>SUM(O12:R12)</f>
        <v>366.009</v>
      </c>
      <c r="T12" s="11">
        <f>SUM(S12,N12,I12)</f>
        <v>1118.03</v>
      </c>
    </row>
    <row r="13" spans="5:20" ht="14.25"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1"/>
    </row>
    <row r="14" spans="2:21" ht="14.25">
      <c r="B14" s="1" t="s">
        <v>28</v>
      </c>
      <c r="C14" s="2">
        <v>24</v>
      </c>
      <c r="D14" s="2" t="s">
        <v>29</v>
      </c>
      <c r="E14" s="9">
        <v>96.001</v>
      </c>
      <c r="F14" s="9">
        <v>96.001</v>
      </c>
      <c r="G14" s="9">
        <v>99.007</v>
      </c>
      <c r="H14" s="9">
        <v>100.007</v>
      </c>
      <c r="I14" s="9">
        <f>SUM(E14:H14)</f>
        <v>391.01599999999996</v>
      </c>
      <c r="J14" s="9">
        <v>90.002</v>
      </c>
      <c r="K14" s="9">
        <v>78.001</v>
      </c>
      <c r="L14" s="9">
        <v>87.001</v>
      </c>
      <c r="M14" s="9">
        <v>81</v>
      </c>
      <c r="N14" s="9">
        <f>SUM(J14:M14)</f>
        <v>336.004</v>
      </c>
      <c r="O14" s="9">
        <v>97.003</v>
      </c>
      <c r="P14" s="9">
        <v>95.001</v>
      </c>
      <c r="Q14" s="9">
        <v>98.003</v>
      </c>
      <c r="R14" s="9">
        <v>93.003</v>
      </c>
      <c r="S14" s="12">
        <f>SUM(O14:R14)</f>
        <v>383.01</v>
      </c>
      <c r="T14" s="11">
        <f>SUM(S14,N14,I14)</f>
        <v>1110.03</v>
      </c>
      <c r="U14" s="3" t="s">
        <v>30</v>
      </c>
    </row>
    <row r="15" spans="2:21" ht="14.25">
      <c r="B15" s="1" t="s">
        <v>31</v>
      </c>
      <c r="C15" s="2">
        <v>22</v>
      </c>
      <c r="D15" s="2" t="s">
        <v>29</v>
      </c>
      <c r="E15" s="1">
        <v>96.005</v>
      </c>
      <c r="F15" s="1">
        <v>97.002</v>
      </c>
      <c r="G15" s="1">
        <v>99.004</v>
      </c>
      <c r="H15" s="1">
        <v>99.008</v>
      </c>
      <c r="I15" s="9">
        <f>SUM(E15:H15)</f>
        <v>391.019</v>
      </c>
      <c r="J15" s="9">
        <v>86.001</v>
      </c>
      <c r="K15" s="9">
        <v>92.002</v>
      </c>
      <c r="L15" s="9">
        <v>87.002</v>
      </c>
      <c r="M15" s="9">
        <v>89</v>
      </c>
      <c r="N15" s="9">
        <f>SUM(J15:M15)</f>
        <v>354.005</v>
      </c>
      <c r="O15" s="9">
        <v>95.002</v>
      </c>
      <c r="P15" s="9">
        <v>92.001</v>
      </c>
      <c r="Q15" s="9">
        <v>92.002</v>
      </c>
      <c r="R15" s="9">
        <v>86</v>
      </c>
      <c r="S15" s="9">
        <f>SUM(O15:R15)</f>
        <v>365.005</v>
      </c>
      <c r="T15" s="11">
        <f>SUM(S15,N15,I15)</f>
        <v>1110.029</v>
      </c>
      <c r="U15" s="3"/>
    </row>
    <row r="16" spans="2:21" ht="14.25">
      <c r="B16" s="1" t="s">
        <v>32</v>
      </c>
      <c r="C16" s="2">
        <v>10</v>
      </c>
      <c r="D16" s="2" t="s">
        <v>29</v>
      </c>
      <c r="E16" s="1">
        <v>99.003</v>
      </c>
      <c r="F16" s="1">
        <v>94.002</v>
      </c>
      <c r="G16" s="1">
        <v>95.004</v>
      </c>
      <c r="H16" s="9">
        <v>97.004</v>
      </c>
      <c r="I16" s="9">
        <f>SUM(E16:H16)</f>
        <v>385.013</v>
      </c>
      <c r="J16" s="9">
        <v>92</v>
      </c>
      <c r="K16" s="9">
        <v>89.001</v>
      </c>
      <c r="L16" s="9">
        <v>97.003</v>
      </c>
      <c r="M16" s="9">
        <v>91.001</v>
      </c>
      <c r="N16" s="13">
        <f>SUM(J16:M16)</f>
        <v>369.005</v>
      </c>
      <c r="O16" s="9">
        <v>94.002</v>
      </c>
      <c r="P16" s="9">
        <v>92</v>
      </c>
      <c r="Q16" s="9">
        <v>89.002</v>
      </c>
      <c r="R16" s="9">
        <v>81</v>
      </c>
      <c r="S16" s="9">
        <f>SUM(O16:R16)</f>
        <v>356.004</v>
      </c>
      <c r="T16" s="11">
        <f>SUM(S16,N16,I16)</f>
        <v>1110.022</v>
      </c>
      <c r="U16" s="3"/>
    </row>
    <row r="17" spans="2:21" ht="14.25">
      <c r="B17" s="1" t="s">
        <v>33</v>
      </c>
      <c r="C17" s="2">
        <v>5</v>
      </c>
      <c r="D17" s="2" t="s">
        <v>29</v>
      </c>
      <c r="E17" s="9">
        <v>98.004</v>
      </c>
      <c r="F17" s="9">
        <v>94.003</v>
      </c>
      <c r="G17" s="9">
        <v>96.002</v>
      </c>
      <c r="H17" s="9">
        <v>96.001</v>
      </c>
      <c r="I17" s="9">
        <f>SUM(E17:H17)</f>
        <v>384.01</v>
      </c>
      <c r="J17" s="9">
        <v>94.004</v>
      </c>
      <c r="K17" s="9">
        <v>91</v>
      </c>
      <c r="L17" s="9">
        <v>95</v>
      </c>
      <c r="M17" s="9">
        <v>91.001</v>
      </c>
      <c r="N17" s="12">
        <f>SUM(J17:M17)</f>
        <v>371.005</v>
      </c>
      <c r="O17" s="9">
        <v>87</v>
      </c>
      <c r="P17" s="9">
        <v>90.001</v>
      </c>
      <c r="Q17" s="9">
        <v>87</v>
      </c>
      <c r="R17" s="9">
        <v>91.001</v>
      </c>
      <c r="S17" s="9">
        <f>SUM(O17:R17)</f>
        <v>355.002</v>
      </c>
      <c r="T17" s="11">
        <f>SUM(S17,N17,I17)</f>
        <v>1110.017</v>
      </c>
      <c r="U17" s="3"/>
    </row>
    <row r="18" spans="2:21" ht="14.25">
      <c r="B18" s="1" t="s">
        <v>34</v>
      </c>
      <c r="C18" s="2">
        <v>26</v>
      </c>
      <c r="D18" s="2" t="s">
        <v>29</v>
      </c>
      <c r="E18" s="9">
        <v>96.005</v>
      </c>
      <c r="F18" s="9">
        <v>100.004</v>
      </c>
      <c r="G18" s="9">
        <v>99.004</v>
      </c>
      <c r="H18" s="9">
        <v>100.004</v>
      </c>
      <c r="I18" s="12">
        <f>SUM(E18:H18)</f>
        <v>395.017</v>
      </c>
      <c r="J18" s="9">
        <v>85.001</v>
      </c>
      <c r="K18" s="9">
        <v>87</v>
      </c>
      <c r="L18" s="9">
        <v>83.001</v>
      </c>
      <c r="M18" s="9">
        <v>87.001</v>
      </c>
      <c r="N18" s="9">
        <f>SUM(J18:M18)</f>
        <v>342.00300000000004</v>
      </c>
      <c r="O18" s="9">
        <v>90</v>
      </c>
      <c r="P18" s="9">
        <v>97</v>
      </c>
      <c r="Q18" s="9">
        <v>90.002</v>
      </c>
      <c r="R18" s="9">
        <v>91</v>
      </c>
      <c r="S18" s="9">
        <f>SUM(O18:R18)</f>
        <v>368.002</v>
      </c>
      <c r="T18" s="11">
        <f>SUM(S18,N18,I18)</f>
        <v>1105.0220000000002</v>
      </c>
      <c r="U18" s="3"/>
    </row>
    <row r="19" spans="2:21" ht="14.25">
      <c r="B19" s="1" t="s">
        <v>35</v>
      </c>
      <c r="C19" s="2">
        <v>19</v>
      </c>
      <c r="D19" s="2" t="s">
        <v>29</v>
      </c>
      <c r="E19" s="9">
        <v>98.006</v>
      </c>
      <c r="F19" s="9">
        <v>96.004</v>
      </c>
      <c r="G19" s="9">
        <v>96.005</v>
      </c>
      <c r="H19" s="9">
        <v>100.006</v>
      </c>
      <c r="I19" s="9">
        <f>SUM(E19:H19)</f>
        <v>390.02099999999996</v>
      </c>
      <c r="J19" s="9">
        <v>83</v>
      </c>
      <c r="K19" s="9">
        <v>82.001</v>
      </c>
      <c r="L19" s="9">
        <v>85.001</v>
      </c>
      <c r="M19" s="9">
        <v>83</v>
      </c>
      <c r="N19" s="9">
        <f>SUM(J19:M19)</f>
        <v>333.002</v>
      </c>
      <c r="O19" s="9">
        <v>93.003</v>
      </c>
      <c r="P19" s="9">
        <v>94.004</v>
      </c>
      <c r="Q19" s="9">
        <v>89</v>
      </c>
      <c r="R19" s="9">
        <v>95.002</v>
      </c>
      <c r="S19" s="13">
        <f>SUM(O19:R19)</f>
        <v>371.009</v>
      </c>
      <c r="T19" s="11">
        <f>SUM(S19,N19,I19)</f>
        <v>1094.032</v>
      </c>
      <c r="U19" s="3"/>
    </row>
    <row r="20" spans="2:21" ht="14.25">
      <c r="B20" s="1" t="s">
        <v>36</v>
      </c>
      <c r="C20" s="2">
        <v>21</v>
      </c>
      <c r="D20" s="2" t="s">
        <v>29</v>
      </c>
      <c r="E20" s="9">
        <v>95.002</v>
      </c>
      <c r="F20" s="9">
        <v>99.006</v>
      </c>
      <c r="G20" s="9">
        <v>99.005</v>
      </c>
      <c r="H20" s="9">
        <v>99.002</v>
      </c>
      <c r="I20" s="13">
        <f>SUM(E20:H20)</f>
        <v>392.015</v>
      </c>
      <c r="J20" s="9">
        <v>77.001</v>
      </c>
      <c r="K20" s="9">
        <v>78</v>
      </c>
      <c r="L20" s="9">
        <v>85.001</v>
      </c>
      <c r="M20" s="9">
        <v>86</v>
      </c>
      <c r="N20" s="9">
        <f>SUM(J20:M20)</f>
        <v>326.002</v>
      </c>
      <c r="O20" s="9">
        <v>92.002</v>
      </c>
      <c r="P20" s="9">
        <v>95.001</v>
      </c>
      <c r="Q20" s="9">
        <v>88.001</v>
      </c>
      <c r="R20" s="9">
        <v>95.003</v>
      </c>
      <c r="S20" s="9">
        <f>SUM(O20:R20)</f>
        <v>370.007</v>
      </c>
      <c r="T20" s="11">
        <f>SUM(S20,N20,I20)</f>
        <v>1088.024</v>
      </c>
      <c r="U20" s="3"/>
    </row>
    <row r="21" spans="5:21" ht="14.25"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1"/>
      <c r="U21" s="3"/>
    </row>
    <row r="22" spans="2:21" ht="14.25">
      <c r="B22" s="1" t="s">
        <v>37</v>
      </c>
      <c r="C22" s="2">
        <v>27</v>
      </c>
      <c r="D22" s="2" t="s">
        <v>38</v>
      </c>
      <c r="E22" s="9">
        <v>99.009</v>
      </c>
      <c r="F22" s="9">
        <v>98.004</v>
      </c>
      <c r="G22" s="9">
        <v>98.006</v>
      </c>
      <c r="H22" s="9">
        <v>99.006</v>
      </c>
      <c r="I22" s="12">
        <f>SUM(E22:H22)</f>
        <v>394.025</v>
      </c>
      <c r="J22" s="9">
        <v>91.003</v>
      </c>
      <c r="K22" s="9">
        <v>87</v>
      </c>
      <c r="L22" s="9">
        <v>88.001</v>
      </c>
      <c r="M22" s="9">
        <v>88.001</v>
      </c>
      <c r="N22" s="12">
        <f>SUM(J22:M22)</f>
        <v>354.005</v>
      </c>
      <c r="O22" s="9">
        <v>96.003</v>
      </c>
      <c r="P22" s="9">
        <v>93.001</v>
      </c>
      <c r="Q22" s="9">
        <v>94.003</v>
      </c>
      <c r="R22" s="9">
        <v>95.002</v>
      </c>
      <c r="S22" s="12">
        <f>SUM(O22:R22)</f>
        <v>378.009</v>
      </c>
      <c r="T22" s="11">
        <f>SUM(S22,N22,I22)</f>
        <v>1126.039</v>
      </c>
      <c r="U22" s="3" t="s">
        <v>39</v>
      </c>
    </row>
    <row r="23" spans="2:21" ht="14.25">
      <c r="B23" s="1" t="s">
        <v>40</v>
      </c>
      <c r="C23" s="2">
        <v>16</v>
      </c>
      <c r="D23" s="2" t="s">
        <v>38</v>
      </c>
      <c r="E23" s="9">
        <v>94.002</v>
      </c>
      <c r="F23" s="9">
        <v>93</v>
      </c>
      <c r="G23" s="9">
        <v>95.003</v>
      </c>
      <c r="H23" s="9">
        <v>91.002</v>
      </c>
      <c r="I23" s="9">
        <f>SUM(E23:H23)</f>
        <v>373.007</v>
      </c>
      <c r="J23" s="9">
        <v>89</v>
      </c>
      <c r="K23" s="9">
        <v>87.002</v>
      </c>
      <c r="L23" s="9">
        <v>83</v>
      </c>
      <c r="M23" s="9">
        <v>92.002</v>
      </c>
      <c r="N23" s="13">
        <f>SUM(J23:M23)</f>
        <v>351.004</v>
      </c>
      <c r="O23" s="9">
        <v>88.001</v>
      </c>
      <c r="P23" s="9">
        <v>93.001</v>
      </c>
      <c r="Q23" s="9">
        <v>93.003</v>
      </c>
      <c r="R23" s="9">
        <v>91.001</v>
      </c>
      <c r="S23" s="13">
        <f>SUM(O23:R23)</f>
        <v>365.006</v>
      </c>
      <c r="T23" s="11">
        <f>SUM(S23,N23,I23)</f>
        <v>1089.017</v>
      </c>
      <c r="U23" s="3" t="s">
        <v>41</v>
      </c>
    </row>
    <row r="24" spans="2:21" ht="14.25">
      <c r="B24" s="1" t="s">
        <v>42</v>
      </c>
      <c r="C24" s="2">
        <v>6</v>
      </c>
      <c r="D24" s="2" t="s">
        <v>38</v>
      </c>
      <c r="E24" s="9">
        <v>97.004</v>
      </c>
      <c r="F24" s="9">
        <v>93.002</v>
      </c>
      <c r="G24" s="9">
        <v>94.001</v>
      </c>
      <c r="H24" s="9">
        <v>96.004</v>
      </c>
      <c r="I24" s="14">
        <f>SUM(E24:H24)</f>
        <v>380.011</v>
      </c>
      <c r="J24" s="9">
        <v>86</v>
      </c>
      <c r="K24" s="9">
        <v>75</v>
      </c>
      <c r="L24" s="9">
        <v>73</v>
      </c>
      <c r="M24" s="9">
        <v>82</v>
      </c>
      <c r="N24" s="14">
        <f>SUM(J24:M24)</f>
        <v>316</v>
      </c>
      <c r="O24" s="9">
        <v>93.001</v>
      </c>
      <c r="P24" s="9">
        <v>87</v>
      </c>
      <c r="Q24" s="9">
        <v>86</v>
      </c>
      <c r="R24" s="9">
        <v>89.001</v>
      </c>
      <c r="S24" s="9">
        <f>SUM(O24:R24)</f>
        <v>355.00199999999995</v>
      </c>
      <c r="T24" s="11">
        <f>SUM(S24,N24,I24)</f>
        <v>1051.013</v>
      </c>
      <c r="U24" s="3" t="s">
        <v>43</v>
      </c>
    </row>
    <row r="25" spans="2:21" ht="14.25">
      <c r="B25" s="1" t="s">
        <v>44</v>
      </c>
      <c r="C25" s="2">
        <v>7</v>
      </c>
      <c r="D25" s="2" t="s">
        <v>38</v>
      </c>
      <c r="E25" s="9">
        <v>95.001</v>
      </c>
      <c r="F25" s="9">
        <v>93.001</v>
      </c>
      <c r="G25" s="9">
        <v>92</v>
      </c>
      <c r="H25" s="9">
        <v>95.001</v>
      </c>
      <c r="I25" s="9">
        <f>SUM(E25:H25)</f>
        <v>375.00300000000004</v>
      </c>
      <c r="J25" s="9">
        <v>81</v>
      </c>
      <c r="K25" s="9">
        <v>76</v>
      </c>
      <c r="L25" s="9">
        <v>80</v>
      </c>
      <c r="M25" s="9">
        <v>75</v>
      </c>
      <c r="N25" s="9">
        <f>SUM(J25:M25)</f>
        <v>312</v>
      </c>
      <c r="O25" s="9">
        <v>90.001</v>
      </c>
      <c r="P25" s="9">
        <v>92.003</v>
      </c>
      <c r="Q25" s="9">
        <v>93.002</v>
      </c>
      <c r="R25" s="9">
        <v>89.001</v>
      </c>
      <c r="S25" s="14">
        <f>SUM(O25:R25)</f>
        <v>364.00699999999995</v>
      </c>
      <c r="T25" s="11">
        <f>SUM(S25,N25,I25)</f>
        <v>1051.01</v>
      </c>
      <c r="U25" s="3"/>
    </row>
    <row r="26" spans="2:21" ht="14.25">
      <c r="B26" s="1" t="s">
        <v>45</v>
      </c>
      <c r="C26" s="2">
        <v>14</v>
      </c>
      <c r="D26" s="2" t="s">
        <v>38</v>
      </c>
      <c r="E26" s="9">
        <v>98.003</v>
      </c>
      <c r="F26" s="9">
        <v>99.006</v>
      </c>
      <c r="G26" s="9">
        <v>95.002</v>
      </c>
      <c r="H26" s="9">
        <v>93.003</v>
      </c>
      <c r="I26" s="13">
        <f>SUM(E26:H26)</f>
        <v>385.01399999999995</v>
      </c>
      <c r="J26" s="9">
        <v>79</v>
      </c>
      <c r="K26" s="9">
        <v>75</v>
      </c>
      <c r="L26" s="9">
        <v>69</v>
      </c>
      <c r="M26" s="9">
        <v>65</v>
      </c>
      <c r="N26" s="9">
        <f>SUM(J26:M26)</f>
        <v>288</v>
      </c>
      <c r="O26" s="9">
        <v>89.001</v>
      </c>
      <c r="P26" s="9">
        <v>93.002</v>
      </c>
      <c r="Q26" s="9">
        <v>87</v>
      </c>
      <c r="R26" s="9">
        <v>93.001</v>
      </c>
      <c r="S26" s="9">
        <f>SUM(O26:R26)</f>
        <v>362.004</v>
      </c>
      <c r="T26" s="11">
        <f>SUM(S26,N26,I26)</f>
        <v>1035.018</v>
      </c>
      <c r="U26" s="3"/>
    </row>
    <row r="27" spans="2:21" ht="14.25">
      <c r="B27" s="1" t="s">
        <v>46</v>
      </c>
      <c r="C27" s="2">
        <v>15</v>
      </c>
      <c r="D27" s="2" t="s">
        <v>38</v>
      </c>
      <c r="E27" s="9">
        <v>94.003</v>
      </c>
      <c r="F27" s="9">
        <v>91</v>
      </c>
      <c r="G27" s="9">
        <v>92.001</v>
      </c>
      <c r="H27" s="9">
        <v>94.001</v>
      </c>
      <c r="I27" s="9">
        <f>SUM(E27:H27)</f>
        <v>371.005</v>
      </c>
      <c r="J27" s="9">
        <v>70</v>
      </c>
      <c r="K27" s="9">
        <v>78</v>
      </c>
      <c r="L27" s="9">
        <v>75</v>
      </c>
      <c r="M27" s="9">
        <v>70</v>
      </c>
      <c r="N27" s="9">
        <f>SUM(J27:M27)</f>
        <v>293</v>
      </c>
      <c r="O27" s="9">
        <v>73</v>
      </c>
      <c r="P27" s="9">
        <v>84</v>
      </c>
      <c r="Q27" s="9">
        <v>81.001</v>
      </c>
      <c r="R27" s="9">
        <v>84</v>
      </c>
      <c r="S27" s="9">
        <f>SUM(O27:R27)</f>
        <v>322.001</v>
      </c>
      <c r="T27" s="11">
        <f>SUM(S27,N27,I27)</f>
        <v>986.006</v>
      </c>
      <c r="U27" s="3"/>
    </row>
    <row r="28" spans="2:21" ht="14.25">
      <c r="B28" s="1" t="s">
        <v>47</v>
      </c>
      <c r="C28" s="2">
        <v>29</v>
      </c>
      <c r="D28" s="2" t="s">
        <v>38</v>
      </c>
      <c r="E28" s="9">
        <v>96.006</v>
      </c>
      <c r="F28" s="9">
        <v>93.002</v>
      </c>
      <c r="G28" s="9">
        <v>93.001</v>
      </c>
      <c r="H28" s="9">
        <v>90</v>
      </c>
      <c r="I28" s="9">
        <f>SUM(E28:H28)</f>
        <v>372.009</v>
      </c>
      <c r="J28" s="9">
        <v>73.002</v>
      </c>
      <c r="K28" s="9">
        <v>68</v>
      </c>
      <c r="L28" s="9">
        <v>75</v>
      </c>
      <c r="M28" s="9">
        <v>72</v>
      </c>
      <c r="N28" s="9">
        <f>SUM(J28:M28)</f>
        <v>288.002</v>
      </c>
      <c r="O28" s="9">
        <v>69</v>
      </c>
      <c r="P28" s="9">
        <v>81</v>
      </c>
      <c r="Q28" s="9">
        <v>76</v>
      </c>
      <c r="R28" s="9">
        <v>78</v>
      </c>
      <c r="S28" s="9">
        <f>SUM(O28:R28)</f>
        <v>304</v>
      </c>
      <c r="T28" s="11">
        <f>SUM(S28,N28,I28)</f>
        <v>964.011</v>
      </c>
      <c r="U28" s="3"/>
    </row>
    <row r="29" spans="2:21" ht="14.25">
      <c r="B29" s="1" t="s">
        <v>48</v>
      </c>
      <c r="C29" s="2">
        <v>1</v>
      </c>
      <c r="D29" s="2" t="s">
        <v>38</v>
      </c>
      <c r="E29" s="9">
        <v>93</v>
      </c>
      <c r="F29" s="9">
        <v>92</v>
      </c>
      <c r="G29" s="9">
        <v>90</v>
      </c>
      <c r="H29" s="9">
        <v>94.001</v>
      </c>
      <c r="I29" s="9">
        <f>SUM(E29:H29)</f>
        <v>369.001</v>
      </c>
      <c r="J29" s="9">
        <v>60</v>
      </c>
      <c r="K29" s="9">
        <v>69</v>
      </c>
      <c r="L29" s="9">
        <v>48</v>
      </c>
      <c r="M29" s="9">
        <v>70</v>
      </c>
      <c r="N29" s="9">
        <f>SUM(J29:M29)</f>
        <v>247</v>
      </c>
      <c r="O29" s="9">
        <v>89.001</v>
      </c>
      <c r="P29" s="9">
        <v>84.001</v>
      </c>
      <c r="Q29" s="9">
        <v>84</v>
      </c>
      <c r="R29" s="9">
        <v>83</v>
      </c>
      <c r="S29" s="9">
        <f>SUM(O29:R29)</f>
        <v>340.002</v>
      </c>
      <c r="T29" s="11">
        <f>SUM(S29,N29,I29)</f>
        <v>956.0029999999999</v>
      </c>
      <c r="U29" s="3"/>
    </row>
    <row r="30" spans="2:21" ht="14.25">
      <c r="B30" s="1" t="s">
        <v>49</v>
      </c>
      <c r="C30" s="2">
        <v>4</v>
      </c>
      <c r="D30" s="2" t="s">
        <v>38</v>
      </c>
      <c r="E30" s="9">
        <v>86</v>
      </c>
      <c r="F30" s="9">
        <v>85</v>
      </c>
      <c r="G30" s="9">
        <v>90.001</v>
      </c>
      <c r="H30" s="9">
        <v>82</v>
      </c>
      <c r="I30" s="9">
        <f>SUM(E30:H30)</f>
        <v>343.001</v>
      </c>
      <c r="J30" s="9">
        <v>63</v>
      </c>
      <c r="K30" s="9">
        <v>61.001</v>
      </c>
      <c r="L30" s="9">
        <v>69</v>
      </c>
      <c r="M30" s="9">
        <v>72</v>
      </c>
      <c r="N30" s="9">
        <f>SUM(J30:M30)</f>
        <v>265.001</v>
      </c>
      <c r="O30" s="9">
        <v>81</v>
      </c>
      <c r="P30" s="9">
        <v>88.002</v>
      </c>
      <c r="Q30" s="9">
        <v>89</v>
      </c>
      <c r="R30" s="9">
        <v>86</v>
      </c>
      <c r="S30" s="9">
        <f>SUM(O30:R30)</f>
        <v>344.002</v>
      </c>
      <c r="T30" s="11">
        <f>SUM(S30,N30,I30)</f>
        <v>952.0039999999999</v>
      </c>
      <c r="U30" s="3"/>
    </row>
    <row r="31" spans="2:21" ht="14.25">
      <c r="B31" s="1" t="s">
        <v>50</v>
      </c>
      <c r="C31" s="2">
        <v>3</v>
      </c>
      <c r="D31" s="2" t="s">
        <v>38</v>
      </c>
      <c r="E31" s="9">
        <v>91.002</v>
      </c>
      <c r="F31" s="9">
        <v>95.001</v>
      </c>
      <c r="G31" s="9">
        <v>90</v>
      </c>
      <c r="H31" s="9">
        <v>86</v>
      </c>
      <c r="I31" s="9">
        <f>SUM(E31:H31)</f>
        <v>362.003</v>
      </c>
      <c r="J31" s="9">
        <v>73.001</v>
      </c>
      <c r="K31" s="9">
        <v>58</v>
      </c>
      <c r="L31" s="9">
        <v>68.001</v>
      </c>
      <c r="M31" s="9">
        <v>72</v>
      </c>
      <c r="N31" s="9">
        <f>SUM(J31:M31)</f>
        <v>271.002</v>
      </c>
      <c r="O31" s="9">
        <v>80.001</v>
      </c>
      <c r="P31" s="9">
        <v>74.001</v>
      </c>
      <c r="Q31" s="9">
        <v>79</v>
      </c>
      <c r="R31" s="9">
        <v>74</v>
      </c>
      <c r="S31" s="9">
        <f>SUM(O31:R31)</f>
        <v>307.002</v>
      </c>
      <c r="T31" s="11">
        <f>SUM(S31,N31,I31)</f>
        <v>940.0070000000001</v>
      </c>
      <c r="U31" s="3"/>
    </row>
    <row r="32" spans="2:21" ht="14.25">
      <c r="B32" s="1" t="s">
        <v>51</v>
      </c>
      <c r="C32" s="2">
        <v>12</v>
      </c>
      <c r="D32" s="2" t="s">
        <v>38</v>
      </c>
      <c r="E32" s="9">
        <v>87</v>
      </c>
      <c r="F32" s="9">
        <v>79</v>
      </c>
      <c r="G32" s="9">
        <v>84.003</v>
      </c>
      <c r="H32" s="9">
        <v>87.002</v>
      </c>
      <c r="I32" s="9">
        <f>SUM(E32:H32)</f>
        <v>337.005</v>
      </c>
      <c r="J32" s="9">
        <v>82</v>
      </c>
      <c r="K32" s="9">
        <v>76</v>
      </c>
      <c r="L32" s="9">
        <v>70</v>
      </c>
      <c r="M32" s="9">
        <v>62</v>
      </c>
      <c r="N32" s="9">
        <f>SUM(J32:M32)</f>
        <v>290</v>
      </c>
      <c r="O32" s="9">
        <v>77</v>
      </c>
      <c r="P32" s="9">
        <v>72.001</v>
      </c>
      <c r="Q32" s="9">
        <v>74</v>
      </c>
      <c r="R32" s="9">
        <v>84.001</v>
      </c>
      <c r="S32" s="9">
        <f>SUM(O32:R32)</f>
        <v>307.002</v>
      </c>
      <c r="T32" s="11">
        <f>SUM(S32,N32,I32)</f>
        <v>934.007</v>
      </c>
      <c r="U32" s="3"/>
    </row>
    <row r="33" spans="2:21" ht="14.25">
      <c r="B33" s="1" t="s">
        <v>52</v>
      </c>
      <c r="C33" s="2">
        <v>20</v>
      </c>
      <c r="D33" s="2" t="s">
        <v>38</v>
      </c>
      <c r="E33" s="9">
        <v>84.001</v>
      </c>
      <c r="F33" s="9">
        <v>84</v>
      </c>
      <c r="G33" s="9">
        <v>90.002</v>
      </c>
      <c r="H33" s="9">
        <v>88</v>
      </c>
      <c r="I33" s="9">
        <f>SUM(E33:H33)</f>
        <v>346.00300000000004</v>
      </c>
      <c r="J33" s="9">
        <v>57</v>
      </c>
      <c r="K33" s="9">
        <v>70</v>
      </c>
      <c r="L33" s="9">
        <v>79.001</v>
      </c>
      <c r="M33" s="9">
        <v>70</v>
      </c>
      <c r="N33" s="9">
        <f>SUM(J33:M33)</f>
        <v>276.001</v>
      </c>
      <c r="O33" s="9">
        <v>72</v>
      </c>
      <c r="P33" s="9">
        <v>74</v>
      </c>
      <c r="Q33" s="9">
        <v>80</v>
      </c>
      <c r="R33" s="9">
        <v>69</v>
      </c>
      <c r="S33" s="9">
        <f>SUM(O33:R33)</f>
        <v>295</v>
      </c>
      <c r="T33" s="11">
        <f>SUM(S33,N33,I33)</f>
        <v>917.004</v>
      </c>
      <c r="U33" s="3"/>
    </row>
    <row r="34" spans="2:21" ht="14.25">
      <c r="B34" s="1" t="s">
        <v>53</v>
      </c>
      <c r="C34" s="2">
        <v>11</v>
      </c>
      <c r="D34" s="2" t="s">
        <v>38</v>
      </c>
      <c r="E34" s="9">
        <v>72</v>
      </c>
      <c r="F34" s="9">
        <v>76</v>
      </c>
      <c r="G34" s="9">
        <v>78.001</v>
      </c>
      <c r="H34" s="9">
        <v>69</v>
      </c>
      <c r="I34" s="9">
        <f>SUM(E34:H34)</f>
        <v>295.001</v>
      </c>
      <c r="J34" s="9">
        <v>19</v>
      </c>
      <c r="K34" s="9">
        <v>33</v>
      </c>
      <c r="L34" s="9">
        <v>41</v>
      </c>
      <c r="M34" s="9">
        <v>21</v>
      </c>
      <c r="N34" s="9">
        <f>SUM(J34:M34)</f>
        <v>114</v>
      </c>
      <c r="O34" s="9">
        <v>27</v>
      </c>
      <c r="P34" s="9">
        <v>6</v>
      </c>
      <c r="Q34" s="9">
        <v>23</v>
      </c>
      <c r="R34" s="9">
        <v>18</v>
      </c>
      <c r="S34" s="9">
        <f>SUM(O34:R34)</f>
        <v>74</v>
      </c>
      <c r="T34" s="11">
        <f>SUM(S34,N34,I34)</f>
        <v>483.001</v>
      </c>
      <c r="U34" s="3"/>
    </row>
    <row r="35" spans="5:21" ht="14.25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1"/>
      <c r="U35" s="3"/>
    </row>
    <row r="36" spans="2:21" ht="14.25">
      <c r="B36" s="1" t="s">
        <v>54</v>
      </c>
      <c r="C36" s="2">
        <v>2</v>
      </c>
      <c r="D36" s="2" t="s">
        <v>55</v>
      </c>
      <c r="E36" s="9">
        <v>94.002</v>
      </c>
      <c r="F36" s="9">
        <v>95.003</v>
      </c>
      <c r="G36" s="9">
        <v>97.004</v>
      </c>
      <c r="H36" s="9">
        <v>96.004</v>
      </c>
      <c r="I36" s="9">
        <f>SUM(E36:H36)</f>
        <v>382.01300000000003</v>
      </c>
      <c r="J36" s="9">
        <v>91.002</v>
      </c>
      <c r="K36" s="9">
        <v>90</v>
      </c>
      <c r="L36" s="9">
        <v>90</v>
      </c>
      <c r="M36" s="9">
        <v>83.001</v>
      </c>
      <c r="N36" s="12">
        <f>SUM(J36:M36)</f>
        <v>354.003</v>
      </c>
      <c r="O36" s="9">
        <v>88.001</v>
      </c>
      <c r="P36" s="9">
        <v>90.003</v>
      </c>
      <c r="Q36" s="9">
        <v>90</v>
      </c>
      <c r="R36" s="9">
        <v>92.001</v>
      </c>
      <c r="S36" s="13">
        <f>SUM(O36:R36)</f>
        <v>360.005</v>
      </c>
      <c r="T36" s="11">
        <f>SUM(S36,N36,I36)</f>
        <v>1096.0210000000002</v>
      </c>
      <c r="U36" s="3" t="s">
        <v>56</v>
      </c>
    </row>
    <row r="37" spans="2:21" ht="14.25">
      <c r="B37" s="1" t="s">
        <v>57</v>
      </c>
      <c r="C37" s="2">
        <v>18</v>
      </c>
      <c r="D37" s="2" t="s">
        <v>55</v>
      </c>
      <c r="E37" s="9">
        <v>97.004</v>
      </c>
      <c r="F37" s="9">
        <v>94.002</v>
      </c>
      <c r="G37" s="9">
        <v>96.005</v>
      </c>
      <c r="H37" s="9">
        <v>96.003</v>
      </c>
      <c r="I37" s="9">
        <f>SUM(E37:H37)</f>
        <v>383.014</v>
      </c>
      <c r="J37" s="9">
        <v>72</v>
      </c>
      <c r="K37" s="9">
        <v>73</v>
      </c>
      <c r="L37" s="9">
        <v>82.001</v>
      </c>
      <c r="M37" s="9">
        <v>78.001</v>
      </c>
      <c r="N37" s="9">
        <f>SUM(J37:M37)</f>
        <v>305.002</v>
      </c>
      <c r="O37" s="9">
        <v>93.002</v>
      </c>
      <c r="P37" s="9">
        <v>93.002</v>
      </c>
      <c r="Q37" s="9">
        <v>96.001</v>
      </c>
      <c r="R37" s="9">
        <v>93.001</v>
      </c>
      <c r="S37" s="12">
        <f>SUM(O37:R37)</f>
        <v>375.00600000000003</v>
      </c>
      <c r="T37" s="11">
        <f>SUM(S37,N37,I37)</f>
        <v>1063.022</v>
      </c>
      <c r="U37" s="3"/>
    </row>
    <row r="38" spans="2:21" ht="14.25">
      <c r="B38" s="1" t="s">
        <v>58</v>
      </c>
      <c r="C38" s="2">
        <v>30</v>
      </c>
      <c r="D38" s="2" t="s">
        <v>55</v>
      </c>
      <c r="E38" s="9">
        <v>97.002</v>
      </c>
      <c r="F38" s="9">
        <v>96.003</v>
      </c>
      <c r="G38" s="9">
        <v>97.004</v>
      </c>
      <c r="H38" s="9">
        <v>97.003</v>
      </c>
      <c r="I38" s="12">
        <f>SUM(E38:H38)</f>
        <v>387.012</v>
      </c>
      <c r="J38" s="9">
        <v>77</v>
      </c>
      <c r="K38" s="9">
        <v>78</v>
      </c>
      <c r="L38" s="9">
        <v>85</v>
      </c>
      <c r="M38" s="9">
        <v>83</v>
      </c>
      <c r="N38" s="9">
        <f>SUM(J38:M38)</f>
        <v>323</v>
      </c>
      <c r="O38" s="9">
        <v>82</v>
      </c>
      <c r="P38" s="9">
        <v>91.001</v>
      </c>
      <c r="Q38" s="9">
        <v>89.003</v>
      </c>
      <c r="R38" s="9">
        <v>89.001</v>
      </c>
      <c r="S38" s="9">
        <f>SUM(O38:R38)</f>
        <v>351.005</v>
      </c>
      <c r="T38" s="11">
        <f>SUM(S38,N38,I38)</f>
        <v>1061.017</v>
      </c>
      <c r="U38" s="3"/>
    </row>
    <row r="39" spans="2:21" ht="14.25">
      <c r="B39" s="1" t="s">
        <v>59</v>
      </c>
      <c r="C39" s="2">
        <v>23</v>
      </c>
      <c r="D39" s="2" t="s">
        <v>55</v>
      </c>
      <c r="E39" s="9">
        <v>93.003</v>
      </c>
      <c r="F39" s="9">
        <v>91.002</v>
      </c>
      <c r="G39" s="9">
        <v>96.003</v>
      </c>
      <c r="H39" s="9">
        <v>93.004</v>
      </c>
      <c r="I39" s="9">
        <f>SUM(E39:H39)</f>
        <v>373.012</v>
      </c>
      <c r="J39" s="9">
        <v>84.001</v>
      </c>
      <c r="K39" s="9">
        <v>89.001</v>
      </c>
      <c r="L39" s="9">
        <v>77</v>
      </c>
      <c r="M39" s="9">
        <v>88.002</v>
      </c>
      <c r="N39" s="13">
        <f>SUM(J39:M39)</f>
        <v>338.004</v>
      </c>
      <c r="O39" s="9">
        <v>81</v>
      </c>
      <c r="P39" s="9">
        <v>84</v>
      </c>
      <c r="Q39" s="9">
        <v>88</v>
      </c>
      <c r="R39" s="9">
        <v>85.001</v>
      </c>
      <c r="S39" s="9">
        <f>SUM(O39:R39)</f>
        <v>338.001</v>
      </c>
      <c r="T39" s="11">
        <f>SUM(S39,N39,I39)</f>
        <v>1049.017</v>
      </c>
      <c r="U39" s="3"/>
    </row>
    <row r="40" spans="2:21" ht="14.25">
      <c r="B40" s="1" t="s">
        <v>60</v>
      </c>
      <c r="C40" s="2">
        <v>25</v>
      </c>
      <c r="D40" s="2" t="s">
        <v>55</v>
      </c>
      <c r="E40" s="9">
        <v>97.005</v>
      </c>
      <c r="F40" s="9">
        <v>93.003</v>
      </c>
      <c r="G40" s="9">
        <v>98.005</v>
      </c>
      <c r="H40" s="9">
        <v>98.006</v>
      </c>
      <c r="I40" s="13">
        <f>SUM(E40:H40)</f>
        <v>386.019</v>
      </c>
      <c r="J40" s="9">
        <v>75</v>
      </c>
      <c r="K40" s="9">
        <v>75.001</v>
      </c>
      <c r="L40" s="9">
        <v>66</v>
      </c>
      <c r="M40" s="9">
        <v>77</v>
      </c>
      <c r="N40" s="9">
        <f>SUM(J40:M40)</f>
        <v>293.001</v>
      </c>
      <c r="O40" s="9">
        <v>86.001</v>
      </c>
      <c r="P40" s="9">
        <v>88</v>
      </c>
      <c r="Q40" s="9">
        <v>78</v>
      </c>
      <c r="R40" s="9">
        <v>87.002</v>
      </c>
      <c r="S40" s="9">
        <f>SUM(O40:R40)</f>
        <v>339.00300000000004</v>
      </c>
      <c r="T40" s="11">
        <f>SUM(S40,N40,I40)</f>
        <v>1018.023</v>
      </c>
      <c r="U40" s="3"/>
    </row>
    <row r="41" spans="2:21" ht="14.25">
      <c r="B41" s="1" t="s">
        <v>61</v>
      </c>
      <c r="C41" s="2">
        <v>17</v>
      </c>
      <c r="D41" s="2" t="s">
        <v>55</v>
      </c>
      <c r="E41" s="9">
        <v>91</v>
      </c>
      <c r="F41" s="9">
        <v>88</v>
      </c>
      <c r="G41" s="9">
        <v>93.003</v>
      </c>
      <c r="H41" s="9">
        <v>89.002</v>
      </c>
      <c r="I41" s="9">
        <f>SUM(E41:H41)</f>
        <v>361.005</v>
      </c>
      <c r="J41" s="9">
        <v>71</v>
      </c>
      <c r="K41" s="9">
        <v>71</v>
      </c>
      <c r="L41" s="9">
        <v>82.001</v>
      </c>
      <c r="M41" s="9">
        <v>75</v>
      </c>
      <c r="N41" s="9">
        <f>SUM(J41:M41)</f>
        <v>299.001</v>
      </c>
      <c r="O41" s="9">
        <v>83</v>
      </c>
      <c r="P41" s="9">
        <v>84.001</v>
      </c>
      <c r="Q41" s="9">
        <v>87</v>
      </c>
      <c r="R41" s="9">
        <v>92.001</v>
      </c>
      <c r="S41" s="9">
        <f>SUM(O41:R41)</f>
        <v>346.002</v>
      </c>
      <c r="T41" s="11">
        <f>SUM(S41,N41,I41)</f>
        <v>1006.0079999999999</v>
      </c>
      <c r="U41" s="3"/>
    </row>
    <row r="42" spans="5:21" ht="14.25" customHeight="1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1"/>
      <c r="U42" s="3"/>
    </row>
    <row r="43" spans="5:21" ht="14.25" customHeight="1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1"/>
      <c r="U43" s="3"/>
    </row>
    <row r="44" spans="2:21" ht="14.25" customHeight="1">
      <c r="B44" s="3" t="s">
        <v>21</v>
      </c>
      <c r="C44" s="3" t="s">
        <v>62</v>
      </c>
      <c r="E44" s="9"/>
      <c r="F44" s="3" t="s">
        <v>63</v>
      </c>
      <c r="G44" s="3" t="s">
        <v>64</v>
      </c>
      <c r="H44" s="9"/>
      <c r="I44" s="3" t="s">
        <v>43</v>
      </c>
      <c r="J44" s="3" t="s">
        <v>65</v>
      </c>
      <c r="K44" s="9"/>
      <c r="L44" s="15" t="s">
        <v>66</v>
      </c>
      <c r="N44" s="9"/>
      <c r="O44" s="16" t="s">
        <v>67</v>
      </c>
      <c r="P44" s="3" t="s">
        <v>68</v>
      </c>
      <c r="Q44" s="9"/>
      <c r="R44" s="9"/>
      <c r="S44" s="9"/>
      <c r="T44" s="11"/>
      <c r="U44" s="3"/>
    </row>
    <row r="45" spans="2:21" ht="14.25" customHeight="1">
      <c r="B45" s="3" t="s">
        <v>23</v>
      </c>
      <c r="C45" s="3" t="s">
        <v>69</v>
      </c>
      <c r="E45" s="9"/>
      <c r="F45" s="3" t="s">
        <v>39</v>
      </c>
      <c r="G45" s="3" t="s">
        <v>64</v>
      </c>
      <c r="H45" s="9"/>
      <c r="I45" s="3" t="s">
        <v>56</v>
      </c>
      <c r="J45" s="3" t="s">
        <v>64</v>
      </c>
      <c r="K45" s="9"/>
      <c r="L45" s="17" t="s">
        <v>70</v>
      </c>
      <c r="M45" s="18"/>
      <c r="N45" s="9"/>
      <c r="O45" s="16" t="s">
        <v>71</v>
      </c>
      <c r="P45" s="3" t="s">
        <v>72</v>
      </c>
      <c r="Q45" s="9"/>
      <c r="R45" s="9"/>
      <c r="S45" s="9"/>
      <c r="T45" s="11"/>
      <c r="U45" s="3"/>
    </row>
    <row r="46" spans="2:21" ht="14.25" customHeight="1">
      <c r="B46" s="3" t="s">
        <v>25</v>
      </c>
      <c r="C46" s="3" t="s">
        <v>73</v>
      </c>
      <c r="E46" s="9"/>
      <c r="F46" s="3" t="s">
        <v>41</v>
      </c>
      <c r="G46" s="3" t="s">
        <v>73</v>
      </c>
      <c r="H46" s="9"/>
      <c r="I46" s="9"/>
      <c r="J46" s="9"/>
      <c r="K46" s="9"/>
      <c r="L46" s="19" t="s">
        <v>74</v>
      </c>
      <c r="M46" s="20"/>
      <c r="N46" s="9"/>
      <c r="O46" s="9"/>
      <c r="P46" s="9"/>
      <c r="Q46" s="9"/>
      <c r="R46" s="9"/>
      <c r="S46" s="9"/>
      <c r="T46" s="11"/>
      <c r="U46" s="3"/>
    </row>
    <row r="47" spans="5:21" ht="14.25" customHeight="1">
      <c r="E47" s="9"/>
      <c r="F47" s="9"/>
      <c r="G47" s="9"/>
      <c r="H47" s="9"/>
      <c r="I47" s="9"/>
      <c r="J47" s="9"/>
      <c r="K47" s="9"/>
      <c r="L47" s="21" t="s">
        <v>75</v>
      </c>
      <c r="M47" s="22"/>
      <c r="N47" s="9"/>
      <c r="O47" s="9"/>
      <c r="P47" s="9"/>
      <c r="Q47" s="9"/>
      <c r="R47" s="9"/>
      <c r="S47" s="9"/>
      <c r="T47" s="11"/>
      <c r="U47" s="3"/>
    </row>
    <row r="48" spans="9:14" ht="14.25">
      <c r="I48" s="9"/>
      <c r="J48" s="9"/>
      <c r="K48" s="9"/>
      <c r="L48" s="9"/>
      <c r="M48" s="9"/>
      <c r="N48" s="9"/>
    </row>
    <row r="49" spans="2:18" s="4" customFormat="1" ht="14.25">
      <c r="B49" s="5" t="s">
        <v>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  <c r="P49" s="7"/>
      <c r="Q49" s="7"/>
      <c r="R49" s="7"/>
    </row>
    <row r="50" spans="2:18" s="4" customFormat="1" ht="14.25">
      <c r="B50" s="5" t="s">
        <v>1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  <c r="P50" s="7"/>
      <c r="Q50" s="7"/>
      <c r="R50" s="7"/>
    </row>
    <row r="51" spans="2:19" s="4" customFormat="1" ht="14.25">
      <c r="B51" s="5" t="s">
        <v>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  <c r="P51" s="7"/>
      <c r="Q51" s="7"/>
      <c r="R51" s="23"/>
      <c r="S51" s="24"/>
    </row>
    <row r="52" spans="2:19" s="4" customFormat="1" ht="14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7"/>
      <c r="Q52" s="7"/>
      <c r="R52" s="23"/>
      <c r="S52" s="24"/>
    </row>
    <row r="53" spans="2:14" ht="14.25">
      <c r="B53" s="3" t="s">
        <v>76</v>
      </c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5:14" ht="14.25"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7" ht="14.25">
      <c r="B55" s="25" t="s">
        <v>77</v>
      </c>
      <c r="E55" s="9"/>
      <c r="F55" s="26" t="s">
        <v>78</v>
      </c>
      <c r="G55" s="9"/>
      <c r="H55" s="9"/>
      <c r="I55" s="9"/>
      <c r="J55" s="9"/>
      <c r="K55" s="26" t="s">
        <v>79</v>
      </c>
      <c r="L55" s="9"/>
      <c r="M55" s="9"/>
      <c r="N55" s="9"/>
      <c r="O55" s="9"/>
      <c r="P55" s="9"/>
      <c r="Q55" s="3"/>
    </row>
    <row r="56" spans="2:19" ht="14.25">
      <c r="B56" s="1" t="s">
        <v>27</v>
      </c>
      <c r="C56" s="27">
        <f>T12</f>
        <v>1118.03</v>
      </c>
      <c r="D56" s="27"/>
      <c r="E56" s="9"/>
      <c r="F56" s="9" t="s">
        <v>26</v>
      </c>
      <c r="G56" s="9"/>
      <c r="H56" s="27">
        <f>T11</f>
        <v>1127.027</v>
      </c>
      <c r="I56" s="27"/>
      <c r="J56" s="9"/>
      <c r="K56" s="1" t="s">
        <v>57</v>
      </c>
      <c r="L56" s="9"/>
      <c r="M56" s="27">
        <f>T37</f>
        <v>1063.022</v>
      </c>
      <c r="N56" s="27"/>
      <c r="O56" s="9"/>
      <c r="P56" s="9"/>
      <c r="Q56" s="3"/>
      <c r="R56" s="3"/>
      <c r="S56" s="3"/>
    </row>
    <row r="57" spans="2:17" ht="14.25">
      <c r="B57" s="1" t="s">
        <v>22</v>
      </c>
      <c r="C57" s="27">
        <f>T8</f>
        <v>1134.039</v>
      </c>
      <c r="D57" s="27"/>
      <c r="E57" s="9"/>
      <c r="F57" s="9" t="s">
        <v>33</v>
      </c>
      <c r="G57" s="9"/>
      <c r="H57" s="27">
        <f>T17</f>
        <v>1110.017</v>
      </c>
      <c r="I57" s="27"/>
      <c r="J57" s="9"/>
      <c r="K57" s="9" t="s">
        <v>24</v>
      </c>
      <c r="L57" s="9"/>
      <c r="M57" s="27">
        <f>T9</f>
        <v>1130.04</v>
      </c>
      <c r="N57" s="27"/>
      <c r="O57" s="9"/>
      <c r="P57" s="9"/>
      <c r="Q57" s="3"/>
    </row>
    <row r="58" spans="2:17" ht="14.25">
      <c r="B58" s="1" t="s">
        <v>32</v>
      </c>
      <c r="C58" s="27">
        <f>T16</f>
        <v>1110.022</v>
      </c>
      <c r="D58" s="27"/>
      <c r="E58" s="9"/>
      <c r="F58" s="9" t="s">
        <v>42</v>
      </c>
      <c r="G58" s="9"/>
      <c r="H58" s="27">
        <f>T24</f>
        <v>1051.013</v>
      </c>
      <c r="I58" s="27"/>
      <c r="J58" s="9"/>
      <c r="K58" s="9" t="s">
        <v>19</v>
      </c>
      <c r="L58" s="9"/>
      <c r="M58" s="27">
        <f>T7</f>
        <v>1137.042</v>
      </c>
      <c r="N58" s="27"/>
      <c r="O58" s="9"/>
      <c r="P58" s="9"/>
      <c r="Q58" s="3"/>
    </row>
    <row r="59" spans="2:17" ht="14.25">
      <c r="B59" s="1" t="s">
        <v>54</v>
      </c>
      <c r="C59" s="28">
        <f>T36</f>
        <v>1096.0210000000002</v>
      </c>
      <c r="D59" s="28"/>
      <c r="E59" s="9"/>
      <c r="F59" s="9" t="s">
        <v>58</v>
      </c>
      <c r="G59" s="9"/>
      <c r="H59" s="28">
        <f>T38</f>
        <v>1061.017</v>
      </c>
      <c r="I59" s="28"/>
      <c r="J59" s="9"/>
      <c r="K59" s="9" t="s">
        <v>37</v>
      </c>
      <c r="L59" s="9"/>
      <c r="M59" s="28">
        <f>T22</f>
        <v>1126.039</v>
      </c>
      <c r="N59" s="28"/>
      <c r="O59" s="9"/>
      <c r="P59" s="9"/>
      <c r="Q59" s="3"/>
    </row>
    <row r="60" spans="2:17" ht="14.25">
      <c r="B60" s="3"/>
      <c r="C60" s="29">
        <f>SUM(C56:D59)</f>
        <v>4458.112</v>
      </c>
      <c r="D60" s="29"/>
      <c r="E60" s="30" t="s">
        <v>66</v>
      </c>
      <c r="F60" s="9"/>
      <c r="G60" s="9"/>
      <c r="H60" s="27">
        <f>SUM(H56:H59)</f>
        <v>4349.074</v>
      </c>
      <c r="I60" s="27"/>
      <c r="J60" s="9"/>
      <c r="K60" s="9"/>
      <c r="L60" s="9"/>
      <c r="M60" s="27">
        <f>SUM(M56:M59)</f>
        <v>4456.143</v>
      </c>
      <c r="N60" s="27"/>
      <c r="O60" s="30" t="s">
        <v>80</v>
      </c>
      <c r="P60" s="9"/>
      <c r="Q60" s="3"/>
    </row>
    <row r="61" spans="3:17" ht="14.25">
      <c r="C61" s="31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3"/>
    </row>
    <row r="62" spans="2:17" ht="14.25">
      <c r="B62" s="25" t="s">
        <v>81</v>
      </c>
      <c r="E62" s="9"/>
      <c r="F62" s="26" t="s">
        <v>82</v>
      </c>
      <c r="G62" s="9"/>
      <c r="H62" s="9"/>
      <c r="I62" s="9"/>
      <c r="J62" s="9"/>
      <c r="K62" s="26" t="s">
        <v>83</v>
      </c>
      <c r="L62" s="9"/>
      <c r="M62" s="9"/>
      <c r="N62" s="9"/>
      <c r="O62" s="9"/>
      <c r="P62" s="9"/>
      <c r="Q62" s="3"/>
    </row>
    <row r="63" spans="2:17" ht="14.25">
      <c r="B63" s="1" t="s">
        <v>44</v>
      </c>
      <c r="C63" s="27">
        <f>T25</f>
        <v>1051.01</v>
      </c>
      <c r="D63" s="27"/>
      <c r="E63" s="9"/>
      <c r="F63" s="9" t="s">
        <v>35</v>
      </c>
      <c r="G63" s="9"/>
      <c r="H63" s="27">
        <f>T19</f>
        <v>1094.032</v>
      </c>
      <c r="I63" s="27"/>
      <c r="J63" s="9"/>
      <c r="K63" s="9" t="s">
        <v>36</v>
      </c>
      <c r="L63" s="9"/>
      <c r="M63" s="27">
        <f>T20</f>
        <v>1088.024</v>
      </c>
      <c r="N63" s="27"/>
      <c r="O63" s="9"/>
      <c r="P63" s="9"/>
      <c r="Q63" s="3"/>
    </row>
    <row r="64" spans="2:17" ht="14.25">
      <c r="B64" s="1" t="s">
        <v>45</v>
      </c>
      <c r="C64" s="27">
        <f>T26</f>
        <v>1035.018</v>
      </c>
      <c r="D64" s="27"/>
      <c r="E64" s="9"/>
      <c r="F64" s="9" t="s">
        <v>84</v>
      </c>
      <c r="G64" s="9"/>
      <c r="H64" s="27">
        <f>T14</f>
        <v>1110.03</v>
      </c>
      <c r="I64" s="27"/>
      <c r="J64" s="9"/>
      <c r="K64" s="9" t="s">
        <v>61</v>
      </c>
      <c r="L64" s="9"/>
      <c r="M64" s="27">
        <f>T41</f>
        <v>1006.0079999999999</v>
      </c>
      <c r="N64" s="27"/>
      <c r="O64" s="9"/>
      <c r="P64" s="9"/>
      <c r="Q64" s="3"/>
    </row>
    <row r="65" spans="2:17" ht="14.25">
      <c r="B65" s="1" t="s">
        <v>46</v>
      </c>
      <c r="C65" s="27">
        <f>T27</f>
        <v>986.006</v>
      </c>
      <c r="D65" s="27"/>
      <c r="E65" s="9"/>
      <c r="F65" s="9" t="s">
        <v>34</v>
      </c>
      <c r="G65" s="9"/>
      <c r="H65" s="27">
        <f>T18</f>
        <v>1105.0220000000002</v>
      </c>
      <c r="I65" s="27"/>
      <c r="J65" s="9"/>
      <c r="K65" s="9" t="s">
        <v>52</v>
      </c>
      <c r="L65" s="9"/>
      <c r="M65" s="27">
        <f>T33</f>
        <v>917.004</v>
      </c>
      <c r="N65" s="27"/>
      <c r="O65" s="9"/>
      <c r="P65" s="9"/>
      <c r="Q65" s="3"/>
    </row>
    <row r="66" spans="2:17" ht="14.25">
      <c r="B66" s="1" t="s">
        <v>51</v>
      </c>
      <c r="C66" s="28">
        <f>T32</f>
        <v>934.007</v>
      </c>
      <c r="D66" s="28"/>
      <c r="E66" s="9"/>
      <c r="F66" s="9" t="s">
        <v>31</v>
      </c>
      <c r="G66" s="9"/>
      <c r="H66" s="28">
        <f>T15</f>
        <v>1110.029</v>
      </c>
      <c r="I66" s="28"/>
      <c r="J66" s="9"/>
      <c r="K66" s="9" t="s">
        <v>59</v>
      </c>
      <c r="L66" s="9"/>
      <c r="M66" s="28">
        <f>T39</f>
        <v>1049.017</v>
      </c>
      <c r="N66" s="28"/>
      <c r="O66" s="9"/>
      <c r="P66" s="9"/>
      <c r="Q66" s="3"/>
    </row>
    <row r="67" spans="2:17" ht="14.25">
      <c r="B67" s="3"/>
      <c r="C67" s="29">
        <f>SUM(C63:D66)</f>
        <v>4006.041</v>
      </c>
      <c r="D67" s="29"/>
      <c r="E67" s="9"/>
      <c r="F67" s="9"/>
      <c r="G67" s="9"/>
      <c r="H67" s="27">
        <f>SUM(H63:H66)</f>
        <v>4419.113</v>
      </c>
      <c r="I67" s="27"/>
      <c r="J67" s="9"/>
      <c r="K67" s="9"/>
      <c r="L67" s="9"/>
      <c r="M67" s="27">
        <f>SUM(M63:M66)</f>
        <v>4060.053</v>
      </c>
      <c r="N67" s="27"/>
      <c r="O67" s="9"/>
      <c r="P67" s="9"/>
      <c r="Q67" s="3"/>
    </row>
    <row r="68" spans="5:14" ht="14.25"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5:14" ht="14.25"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5:14" ht="14.25"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5:14" ht="14.25"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5:14" ht="14.25"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5:14" ht="14.25"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5:14" ht="14.25"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2:14" ht="14.25">
      <c r="B75" s="32"/>
      <c r="C75" s="33"/>
      <c r="D75" s="33"/>
      <c r="E75" s="34"/>
      <c r="F75" s="34"/>
      <c r="G75" s="34"/>
      <c r="H75" s="34"/>
      <c r="I75" s="34"/>
      <c r="J75" s="9"/>
      <c r="K75" s="9"/>
      <c r="L75" s="9"/>
      <c r="M75" s="9"/>
      <c r="N75" s="9"/>
    </row>
    <row r="76" spans="2:14" ht="14.25">
      <c r="B76" s="32"/>
      <c r="C76" s="33"/>
      <c r="D76" s="33"/>
      <c r="E76" s="34"/>
      <c r="F76" s="34"/>
      <c r="G76" s="34"/>
      <c r="H76" s="34"/>
      <c r="I76" s="34"/>
      <c r="J76" s="9"/>
      <c r="K76" s="9"/>
      <c r="L76" s="9"/>
      <c r="M76" s="9"/>
      <c r="N76" s="9"/>
    </row>
    <row r="77" spans="2:14" ht="14.25">
      <c r="B77" s="35"/>
      <c r="C77" s="33"/>
      <c r="D77" s="33"/>
      <c r="E77" s="34"/>
      <c r="F77" s="34"/>
      <c r="G77" s="34"/>
      <c r="H77" s="34"/>
      <c r="I77" s="34"/>
      <c r="J77" s="9"/>
      <c r="K77" s="9"/>
      <c r="L77" s="9"/>
      <c r="M77" s="9"/>
      <c r="N77" s="9"/>
    </row>
    <row r="78" spans="2:14" ht="14.25">
      <c r="B78" s="32"/>
      <c r="C78" s="33"/>
      <c r="D78" s="33"/>
      <c r="E78" s="34"/>
      <c r="F78" s="34"/>
      <c r="G78" s="34"/>
      <c r="H78" s="34"/>
      <c r="I78" s="34"/>
      <c r="J78" s="9"/>
      <c r="K78" s="9"/>
      <c r="L78" s="9"/>
      <c r="M78" s="9"/>
      <c r="N78" s="9"/>
    </row>
    <row r="79" spans="2:14" ht="14.25">
      <c r="B79" s="35"/>
      <c r="C79" s="33"/>
      <c r="D79" s="33"/>
      <c r="E79" s="34"/>
      <c r="F79" s="36"/>
      <c r="G79" s="34"/>
      <c r="H79" s="34"/>
      <c r="I79" s="34"/>
      <c r="J79" s="9"/>
      <c r="K79" s="9"/>
      <c r="L79" s="9"/>
      <c r="M79" s="9"/>
      <c r="N79" s="9"/>
    </row>
    <row r="80" spans="2:14" ht="14.25">
      <c r="B80" s="32"/>
      <c r="C80" s="27"/>
      <c r="D80" s="27"/>
      <c r="E80" s="37"/>
      <c r="F80" s="37"/>
      <c r="G80" s="37"/>
      <c r="H80" s="27"/>
      <c r="I80" s="27"/>
      <c r="J80" s="9"/>
      <c r="K80" s="9"/>
      <c r="L80" s="9"/>
      <c r="M80" s="9"/>
      <c r="N80" s="9"/>
    </row>
    <row r="81" spans="2:14" ht="14.25">
      <c r="B81" s="32"/>
      <c r="C81" s="27"/>
      <c r="D81" s="27"/>
      <c r="E81" s="37"/>
      <c r="F81" s="37"/>
      <c r="G81" s="37"/>
      <c r="H81" s="27"/>
      <c r="I81" s="27"/>
      <c r="J81" s="9"/>
      <c r="K81" s="9"/>
      <c r="L81" s="9"/>
      <c r="M81" s="9"/>
      <c r="N81" s="9"/>
    </row>
    <row r="82" spans="2:14" ht="14.25">
      <c r="B82" s="32"/>
      <c r="C82" s="27"/>
      <c r="D82" s="27"/>
      <c r="E82" s="37"/>
      <c r="F82" s="37"/>
      <c r="G82" s="37"/>
      <c r="H82" s="27"/>
      <c r="I82" s="27"/>
      <c r="J82" s="9"/>
      <c r="K82" s="9"/>
      <c r="L82" s="9"/>
      <c r="M82" s="9"/>
      <c r="N82" s="9"/>
    </row>
    <row r="83" spans="2:14" ht="14.25">
      <c r="B83" s="32"/>
      <c r="C83" s="27"/>
      <c r="D83" s="27"/>
      <c r="E83" s="37"/>
      <c r="F83" s="37"/>
      <c r="G83" s="37"/>
      <c r="H83" s="27"/>
      <c r="I83" s="27"/>
      <c r="J83" s="9"/>
      <c r="K83" s="9"/>
      <c r="L83" s="9"/>
      <c r="M83" s="9"/>
      <c r="N83" s="9"/>
    </row>
    <row r="84" spans="2:14" ht="14.25">
      <c r="B84" s="32"/>
      <c r="C84" s="27"/>
      <c r="D84" s="27"/>
      <c r="E84" s="37"/>
      <c r="F84" s="37"/>
      <c r="G84" s="37"/>
      <c r="H84" s="27"/>
      <c r="I84" s="27"/>
      <c r="J84" s="9"/>
      <c r="K84" s="9"/>
      <c r="L84" s="9"/>
      <c r="M84" s="9"/>
      <c r="N84" s="9"/>
    </row>
    <row r="85" spans="2:14" ht="14.25">
      <c r="B85" s="32"/>
      <c r="C85" s="33"/>
      <c r="D85" s="33"/>
      <c r="E85" s="37"/>
      <c r="F85" s="37"/>
      <c r="G85" s="37"/>
      <c r="H85" s="37"/>
      <c r="I85" s="37"/>
      <c r="J85" s="9"/>
      <c r="K85" s="9"/>
      <c r="L85" s="9"/>
      <c r="M85" s="9"/>
      <c r="N85" s="9"/>
    </row>
    <row r="86" spans="5:14" ht="14.25"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5:14" ht="14.25"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5:14" ht="14.25"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5:14" ht="14.25"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5:14" ht="14.25"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5:14" ht="14.25"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5:14" ht="14.25"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5:14" ht="14.25"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5:14" ht="14.25"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5:14" ht="14.25"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5:14" ht="14.25"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5:14" ht="14.25"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5:14" ht="14.25"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5:14" ht="14.25"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5:14" ht="14.25"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5:14" ht="14.25"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9:14" ht="14.25">
      <c r="I102" s="9"/>
      <c r="J102" s="9"/>
      <c r="K102" s="9"/>
      <c r="L102" s="9"/>
      <c r="M102" s="9"/>
      <c r="N102" s="9"/>
    </row>
    <row r="103" spans="9:14" ht="14.25">
      <c r="I103" s="9"/>
      <c r="J103" s="9"/>
      <c r="K103" s="9"/>
      <c r="L103" s="9"/>
      <c r="M103" s="9"/>
      <c r="N103" s="9"/>
    </row>
    <row r="104" spans="9:14" ht="14.25">
      <c r="I104" s="9"/>
      <c r="J104" s="9"/>
      <c r="K104" s="9"/>
      <c r="L104" s="9"/>
      <c r="M104" s="9"/>
      <c r="N104" s="9"/>
    </row>
    <row r="105" spans="9:14" ht="14.25">
      <c r="I105" s="9"/>
      <c r="J105" s="9"/>
      <c r="K105" s="9"/>
      <c r="L105" s="9"/>
      <c r="M105" s="9"/>
      <c r="N105" s="9"/>
    </row>
    <row r="106" spans="9:14" ht="14.25">
      <c r="I106" s="9"/>
      <c r="J106" s="9"/>
      <c r="K106" s="9"/>
      <c r="L106" s="9"/>
      <c r="M106" s="9"/>
      <c r="N106" s="9"/>
    </row>
    <row r="107" spans="9:14" ht="14.25">
      <c r="I107" s="9"/>
      <c r="J107" s="9"/>
      <c r="K107" s="9"/>
      <c r="L107" s="9"/>
      <c r="M107" s="9"/>
      <c r="N107" s="9"/>
    </row>
  </sheetData>
  <mergeCells count="36">
    <mergeCell ref="B1:N1"/>
    <mergeCell ref="B2:N2"/>
    <mergeCell ref="B3:N3"/>
    <mergeCell ref="B49:N49"/>
    <mergeCell ref="B50:N50"/>
    <mergeCell ref="B51:N51"/>
    <mergeCell ref="C56:D56"/>
    <mergeCell ref="H56:I56"/>
    <mergeCell ref="M56:N56"/>
    <mergeCell ref="C57:D57"/>
    <mergeCell ref="H57:I57"/>
    <mergeCell ref="M57:N57"/>
    <mergeCell ref="C58:D58"/>
    <mergeCell ref="H58:I58"/>
    <mergeCell ref="M58:N58"/>
    <mergeCell ref="C59:D59"/>
    <mergeCell ref="H59:I59"/>
    <mergeCell ref="M59:N59"/>
    <mergeCell ref="C60:D60"/>
    <mergeCell ref="H60:I60"/>
    <mergeCell ref="M60:N60"/>
    <mergeCell ref="C63:D63"/>
    <mergeCell ref="H63:I63"/>
    <mergeCell ref="M63:N63"/>
    <mergeCell ref="C64:D64"/>
    <mergeCell ref="H64:I64"/>
    <mergeCell ref="M64:N64"/>
    <mergeCell ref="C65:D65"/>
    <mergeCell ref="H65:I65"/>
    <mergeCell ref="M65:N65"/>
    <mergeCell ref="C66:D66"/>
    <mergeCell ref="H66:I66"/>
    <mergeCell ref="M66:N66"/>
    <mergeCell ref="C67:D67"/>
    <mergeCell ref="H67:I67"/>
    <mergeCell ref="M67:N67"/>
  </mergeCells>
  <printOptions/>
  <pageMargins left="0.1" right="0.1" top="0.25" bottom="0.25" header="0.5118055555555555" footer="0.5118055555555555"/>
  <pageSetup horizontalDpi="300" verticalDpi="300" orientation="landscape" scale="67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