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2" activeTab="8"/>
  </bookViews>
  <sheets>
    <sheet name="W Prone" sheetId="1" r:id="rId1"/>
    <sheet name="Free" sheetId="2" r:id="rId2"/>
    <sheet name="3x20" sheetId="3" r:id="rId3"/>
    <sheet name="JrSport" sheetId="4" r:id="rId4"/>
    <sheet name="MAR" sheetId="5" r:id="rId5"/>
    <sheet name="MAP" sheetId="6" r:id="rId6"/>
    <sheet name="Sport" sheetId="7" r:id="rId7"/>
    <sheet name="WAR" sheetId="8" r:id="rId8"/>
    <sheet name="3x40" sheetId="9" r:id="rId9"/>
    <sheet name="WAP" sheetId="10" r:id="rId10"/>
    <sheet name="Rapid" sheetId="11" r:id="rId11"/>
    <sheet name="Standard" sheetId="12" r:id="rId12"/>
    <sheet name="MProne" sheetId="13" r:id="rId13"/>
    <sheet name="Center" sheetId="14" r:id="rId14"/>
  </sheets>
  <definedNames>
    <definedName name="_xlnm.Print_Titles" localSheetId="2">'3x20'!$30:$30</definedName>
    <definedName name="_xlnm.Print_Titles" localSheetId="8">'3x40'!$38:$38</definedName>
    <definedName name="_xlnm.Print_Titles" localSheetId="1">'Free'!$33:$33</definedName>
    <definedName name="_xlnm.Print_Titles" localSheetId="4">'MAR'!$25:$25</definedName>
    <definedName name="_xlnm.Print_Titles" localSheetId="0">'W Prone'!$34:$34</definedName>
    <definedName name="_xlnm.Print_Titles" localSheetId="9">'WAP'!$31:$31</definedName>
    <definedName name="_xlnm.Print_Titles" localSheetId="7">'WAR'!$28:$28</definedName>
  </definedNames>
  <calcPr fullCalcOnLoad="1"/>
</workbook>
</file>

<file path=xl/sharedStrings.xml><?xml version="1.0" encoding="utf-8"?>
<sst xmlns="http://schemas.openxmlformats.org/spreadsheetml/2006/main" count="3326" uniqueCount="685">
  <si>
    <t>Comp</t>
  </si>
  <si>
    <t>Last</t>
  </si>
  <si>
    <t>First</t>
  </si>
  <si>
    <t>mem</t>
  </si>
  <si>
    <t>Cat</t>
  </si>
  <si>
    <t>Class</t>
  </si>
  <si>
    <t>FRENCHU</t>
  </si>
  <si>
    <t>Kiersten</t>
  </si>
  <si>
    <t>J1</t>
  </si>
  <si>
    <t>B</t>
  </si>
  <si>
    <t>DARDAS</t>
  </si>
  <si>
    <t>Andrea</t>
  </si>
  <si>
    <t>J1,U</t>
  </si>
  <si>
    <t>HORN</t>
  </si>
  <si>
    <t>Heather</t>
  </si>
  <si>
    <t>U</t>
  </si>
  <si>
    <t>C</t>
  </si>
  <si>
    <t>BOHREN</t>
  </si>
  <si>
    <t>Michelle</t>
  </si>
  <si>
    <t xml:space="preserve">A </t>
  </si>
  <si>
    <t>MASTERS</t>
  </si>
  <si>
    <t>Forest</t>
  </si>
  <si>
    <t>J2</t>
  </si>
  <si>
    <t>E</t>
  </si>
  <si>
    <t>BOWES</t>
  </si>
  <si>
    <t>Sharon</t>
  </si>
  <si>
    <t>Visitor</t>
  </si>
  <si>
    <t>V</t>
  </si>
  <si>
    <t>N/A</t>
  </si>
  <si>
    <t>COFFEY</t>
  </si>
  <si>
    <t>Kimberley</t>
  </si>
  <si>
    <t>JACKSON</t>
  </si>
  <si>
    <t>Ashley</t>
  </si>
  <si>
    <t>RIVAS</t>
  </si>
  <si>
    <t>Veronica</t>
  </si>
  <si>
    <t>HICKS</t>
  </si>
  <si>
    <t>Morgan</t>
  </si>
  <si>
    <t>A</t>
  </si>
  <si>
    <t>BROEKER</t>
  </si>
  <si>
    <t>Sarah</t>
  </si>
  <si>
    <t>CARBALLO</t>
  </si>
  <si>
    <t>Melissa</t>
  </si>
  <si>
    <t>STANKEY</t>
  </si>
  <si>
    <t>Keely</t>
  </si>
  <si>
    <t>LEVINE</t>
  </si>
  <si>
    <t>Jessica</t>
  </si>
  <si>
    <t>PINEDA</t>
  </si>
  <si>
    <t>Johanna</t>
  </si>
  <si>
    <t>QUINER</t>
  </si>
  <si>
    <t>Emily</t>
  </si>
  <si>
    <t>YEAGER</t>
  </si>
  <si>
    <t>Alivia</t>
  </si>
  <si>
    <t>TALLBERG</t>
  </si>
  <si>
    <t>Elizabeth</t>
  </si>
  <si>
    <t>J3</t>
  </si>
  <si>
    <t>GOODWIN</t>
  </si>
  <si>
    <t>Rena</t>
  </si>
  <si>
    <t>BURZYNSKI</t>
  </si>
  <si>
    <t>Josephine</t>
  </si>
  <si>
    <t>BEYERLE</t>
  </si>
  <si>
    <t>Jamie</t>
  </si>
  <si>
    <t>AA</t>
  </si>
  <si>
    <t>GREENE</t>
  </si>
  <si>
    <t>Brenda</t>
  </si>
  <si>
    <t>FONG</t>
  </si>
  <si>
    <t>Danielle</t>
  </si>
  <si>
    <t>J1,D</t>
  </si>
  <si>
    <t>BRIDGES</t>
  </si>
  <si>
    <t>Katie</t>
  </si>
  <si>
    <t>LEHMAN</t>
  </si>
  <si>
    <t>Sara</t>
  </si>
  <si>
    <t>YORK</t>
  </si>
  <si>
    <t xml:space="preserve">Holly </t>
  </si>
  <si>
    <t>ROSE</t>
  </si>
  <si>
    <t>COSTELLO</t>
  </si>
  <si>
    <t>Christine</t>
  </si>
  <si>
    <t>LE GUELLEC</t>
  </si>
  <si>
    <t>Lise</t>
  </si>
  <si>
    <t>MACLAGAN</t>
  </si>
  <si>
    <t>HANSEN</t>
  </si>
  <si>
    <t>Kelsey</t>
  </si>
  <si>
    <t>Abigail</t>
  </si>
  <si>
    <t>BORNEFELD</t>
  </si>
  <si>
    <t>Christina</t>
  </si>
  <si>
    <t>CHROSTOWSKI</t>
  </si>
  <si>
    <t>Kimberly</t>
  </si>
  <si>
    <t>CARLTON</t>
  </si>
  <si>
    <t>Shannon</t>
  </si>
  <si>
    <t>MORRISSEY</t>
  </si>
  <si>
    <t>Caitlin</t>
  </si>
  <si>
    <t>DUKSA</t>
  </si>
  <si>
    <t>Claudia</t>
  </si>
  <si>
    <t>BARAZANI</t>
  </si>
  <si>
    <t>HOLSOPPLE</t>
  </si>
  <si>
    <t>MUEGGE</t>
  </si>
  <si>
    <t>Hannah</t>
  </si>
  <si>
    <t>CRAWFORD</t>
  </si>
  <si>
    <t>ANGELI</t>
  </si>
  <si>
    <t>Leslie</t>
  </si>
  <si>
    <t>SOWASH</t>
  </si>
  <si>
    <t>Amy</t>
  </si>
  <si>
    <t>VELASCO</t>
  </si>
  <si>
    <t>Diana</t>
  </si>
  <si>
    <t>FRETTS</t>
  </si>
  <si>
    <t>RODGERS</t>
  </si>
  <si>
    <t>Jennifer</t>
  </si>
  <si>
    <t>RAMSAY</t>
  </si>
  <si>
    <t>Stephanie</t>
  </si>
  <si>
    <t>LORENZEN</t>
  </si>
  <si>
    <t>Erin</t>
  </si>
  <si>
    <t>MARTIN</t>
  </si>
  <si>
    <t>Denise</t>
  </si>
  <si>
    <t>MOUHOT</t>
  </si>
  <si>
    <t>Arielle</t>
  </si>
  <si>
    <t>D</t>
  </si>
  <si>
    <t>LUK</t>
  </si>
  <si>
    <t>Cindy</t>
  </si>
  <si>
    <t>KIM</t>
  </si>
  <si>
    <t>Joyce</t>
  </si>
  <si>
    <t>Sandra</t>
  </si>
  <si>
    <t>DOVE</t>
  </si>
  <si>
    <t>Kelly</t>
  </si>
  <si>
    <t>FEHLINGS</t>
  </si>
  <si>
    <t>Kristina</t>
  </si>
  <si>
    <t>2009 USA Shooting National Championships</t>
  </si>
  <si>
    <t>50m PRONE RIFLE WOMEN RESULTS</t>
  </si>
  <si>
    <t>Rank</t>
  </si>
  <si>
    <t>Champion</t>
  </si>
  <si>
    <t>2nd Place</t>
  </si>
  <si>
    <t>3rd Place</t>
  </si>
  <si>
    <t>Champion Senior</t>
  </si>
  <si>
    <t>Champion Junior</t>
  </si>
  <si>
    <t xml:space="preserve">3rd Place </t>
  </si>
  <si>
    <t>High Collegiate</t>
  </si>
  <si>
    <t>High S2</t>
  </si>
  <si>
    <t>High J2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</si>
  <si>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</si>
  <si>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</si>
  <si>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</si>
  <si>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</si>
  <si>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</si>
  <si>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</si>
  <si>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</si>
  <si>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</si>
  <si>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</si>
  <si>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E</t>
  </si>
  <si>
    <t>2rd E</t>
  </si>
  <si>
    <t>3rd E</t>
  </si>
  <si>
    <t>M1</t>
  </si>
  <si>
    <t>M2</t>
  </si>
  <si>
    <t>Total</t>
  </si>
  <si>
    <t>High C&amp;D</t>
  </si>
  <si>
    <t>2nd C&amp;D</t>
  </si>
  <si>
    <t>3rd C&amp;D</t>
  </si>
  <si>
    <t>High Visitor</t>
  </si>
  <si>
    <t>June 14-15, 2009</t>
  </si>
  <si>
    <t>50m FREE PISTOL MEN RESULTS</t>
  </si>
  <si>
    <t>CALLAGE</t>
  </si>
  <si>
    <t>Alex</t>
  </si>
  <si>
    <t>LUTZ JR</t>
  </si>
  <si>
    <t>S Anthony</t>
  </si>
  <si>
    <t>MOWRER</t>
  </si>
  <si>
    <t>Nick</t>
  </si>
  <si>
    <t>DUTOIT</t>
  </si>
  <si>
    <t>Jack</t>
  </si>
  <si>
    <t>NUILA</t>
  </si>
  <si>
    <t>Luis</t>
  </si>
  <si>
    <t>ZUREK</t>
  </si>
  <si>
    <t>John</t>
  </si>
  <si>
    <t>S1</t>
  </si>
  <si>
    <t>BROWN</t>
  </si>
  <si>
    <t>Will</t>
  </si>
  <si>
    <t>WHITTAKER</t>
  </si>
  <si>
    <t>Dwight</t>
  </si>
  <si>
    <t>CANNON</t>
  </si>
  <si>
    <t>Patrick</t>
  </si>
  <si>
    <t>REBURN</t>
  </si>
  <si>
    <t>Gary</t>
  </si>
  <si>
    <t>BUDNELLA</t>
  </si>
  <si>
    <t>Nicholas</t>
  </si>
  <si>
    <t>HURT</t>
  </si>
  <si>
    <t>Dwaine</t>
  </si>
  <si>
    <t>TURNER</t>
  </si>
  <si>
    <t>Jason</t>
  </si>
  <si>
    <t>AGUILAR</t>
  </si>
  <si>
    <t>Carlos</t>
  </si>
  <si>
    <t xml:space="preserve">Thomas </t>
  </si>
  <si>
    <t>EICKHOFF</t>
  </si>
  <si>
    <t>Rick</t>
  </si>
  <si>
    <t>BEAMAN</t>
  </si>
  <si>
    <t>Brian</t>
  </si>
  <si>
    <t>HOLLIN</t>
  </si>
  <si>
    <t>Eric</t>
  </si>
  <si>
    <t>LAGROIX</t>
  </si>
  <si>
    <t>SILVA</t>
  </si>
  <si>
    <t>Tony</t>
  </si>
  <si>
    <t>S2</t>
  </si>
  <si>
    <t>TOMARELLI</t>
  </si>
  <si>
    <t>Joseph</t>
  </si>
  <si>
    <t>VICKERS</t>
  </si>
  <si>
    <t>OWSLEY</t>
  </si>
  <si>
    <t>Cody</t>
  </si>
  <si>
    <t>TOBAR PRADO</t>
  </si>
  <si>
    <t>Bernardo</t>
  </si>
  <si>
    <t>BERGLEE</t>
  </si>
  <si>
    <t>Seth</t>
  </si>
  <si>
    <t>HERNDON</t>
  </si>
  <si>
    <t>TOURIGNY</t>
  </si>
  <si>
    <t>Aaron</t>
  </si>
  <si>
    <t>WOOD</t>
  </si>
  <si>
    <t>Anthony</t>
  </si>
  <si>
    <t>MILCHANOWSKI</t>
  </si>
  <si>
    <t>COSCIA</t>
  </si>
  <si>
    <t>Michael</t>
  </si>
  <si>
    <t>MOLINA</t>
  </si>
  <si>
    <t>Julio</t>
  </si>
  <si>
    <t>O'CONNOR</t>
  </si>
  <si>
    <t>JP</t>
  </si>
  <si>
    <t>POOLE</t>
  </si>
  <si>
    <t>Bill</t>
  </si>
  <si>
    <t>GRAY</t>
  </si>
  <si>
    <t>Richard</t>
  </si>
  <si>
    <t>HENDERSON</t>
  </si>
  <si>
    <t>James</t>
  </si>
  <si>
    <t>SHI</t>
  </si>
  <si>
    <t>Jay</t>
  </si>
  <si>
    <t>WHIPPLE III</t>
  </si>
  <si>
    <t xml:space="preserve">Albert </t>
  </si>
  <si>
    <t>HOLTMAN</t>
  </si>
  <si>
    <t>SZARENSKI</t>
  </si>
  <si>
    <t>Daryl</t>
  </si>
  <si>
    <t>REITER</t>
  </si>
  <si>
    <t>Joshua</t>
  </si>
  <si>
    <t>LEWIS</t>
  </si>
  <si>
    <t>DUVALL</t>
  </si>
  <si>
    <t>Buddy</t>
  </si>
  <si>
    <t>NONA</t>
  </si>
  <si>
    <t>Christopher</t>
  </si>
  <si>
    <t>Final</t>
  </si>
  <si>
    <t>ALLAIRE</t>
  </si>
  <si>
    <t>Nicole</t>
  </si>
  <si>
    <t>June 15-16, 2009</t>
  </si>
  <si>
    <t>CHICHKOV</t>
  </si>
  <si>
    <t>Alexander</t>
  </si>
  <si>
    <t>WARD</t>
  </si>
  <si>
    <t>Ryan</t>
  </si>
  <si>
    <t>Alexander Chichkov</t>
  </si>
  <si>
    <t>10m AIR RIFLE MEN RESULTS</t>
  </si>
  <si>
    <t>June 16-17, 2009</t>
  </si>
  <si>
    <t>50m THREE POSITION RIFLE WOMEN RESULTS</t>
  </si>
  <si>
    <t>MORRILL</t>
  </si>
  <si>
    <t>Meghann</t>
  </si>
  <si>
    <t>TILLSON</t>
  </si>
  <si>
    <t>Colleen</t>
  </si>
  <si>
    <t>SCHERER</t>
  </si>
  <si>
    <t>HOLMAN</t>
  </si>
  <si>
    <t>Meredith</t>
  </si>
  <si>
    <t>LEE</t>
  </si>
  <si>
    <t>Megan</t>
  </si>
  <si>
    <t>TRISDALE</t>
  </si>
  <si>
    <t>Samantha</t>
  </si>
  <si>
    <t>LATHBURY</t>
  </si>
  <si>
    <t>Camille</t>
  </si>
  <si>
    <t>KOSTECKI</t>
  </si>
  <si>
    <t>Tori</t>
  </si>
  <si>
    <t>SMITH</t>
  </si>
  <si>
    <t>Rachel</t>
  </si>
  <si>
    <t>SAWYER</t>
  </si>
  <si>
    <t>Jonell</t>
  </si>
  <si>
    <t>PORTIS</t>
  </si>
  <si>
    <t>CHESEBRO</t>
  </si>
  <si>
    <t xml:space="preserve">Dustin </t>
  </si>
  <si>
    <t>RAWLINGS</t>
  </si>
  <si>
    <t>Matthew</t>
  </si>
  <si>
    <t>CARSTENSEN</t>
  </si>
  <si>
    <t xml:space="preserve">Brian </t>
  </si>
  <si>
    <t>Yuman</t>
  </si>
  <si>
    <t>SPURGEON</t>
  </si>
  <si>
    <t>Garrett</t>
  </si>
  <si>
    <t>HANNAN III</t>
  </si>
  <si>
    <t>Donald</t>
  </si>
  <si>
    <t>Hank</t>
  </si>
  <si>
    <t>WILLIAMS</t>
  </si>
  <si>
    <t>Evan</t>
  </si>
  <si>
    <t>HARTWICK</t>
  </si>
  <si>
    <t>Josh</t>
  </si>
  <si>
    <t>SINGLETON</t>
  </si>
  <si>
    <t>Keegan</t>
  </si>
  <si>
    <t>ENDERS</t>
  </si>
  <si>
    <t>HUBBUCH</t>
  </si>
  <si>
    <t>Paul</t>
  </si>
  <si>
    <t>BRONSON</t>
  </si>
  <si>
    <t>Jonathan</t>
  </si>
  <si>
    <t>MALACHOSKY</t>
  </si>
  <si>
    <t>LASTRA</t>
  </si>
  <si>
    <t>Guido</t>
  </si>
  <si>
    <t>HARVEY</t>
  </si>
  <si>
    <t>SANDOVAL</t>
  </si>
  <si>
    <t>Octavio</t>
  </si>
  <si>
    <t>AUCLAIR</t>
  </si>
  <si>
    <t>Adam</t>
  </si>
  <si>
    <t>SHAH</t>
  </si>
  <si>
    <t>Kalpesh</t>
  </si>
  <si>
    <t>PONCE</t>
  </si>
  <si>
    <t>Barbaro</t>
  </si>
  <si>
    <t>COOPER</t>
  </si>
  <si>
    <t>Jimmie</t>
  </si>
  <si>
    <t>FRANZ</t>
  </si>
  <si>
    <t>Scott</t>
  </si>
  <si>
    <t>CHRISTENSON</t>
  </si>
  <si>
    <t>Dempster</t>
  </si>
  <si>
    <t>SAVAGE</t>
  </si>
  <si>
    <t>J. Matthew</t>
  </si>
  <si>
    <t>HALL</t>
  </si>
  <si>
    <t>Samuel</t>
  </si>
  <si>
    <t>SHERRY</t>
  </si>
  <si>
    <t>Tim</t>
  </si>
  <si>
    <t>PARNALL</t>
  </si>
  <si>
    <t>Bart</t>
  </si>
  <si>
    <t>PARKER</t>
  </si>
  <si>
    <t>MONENE</t>
  </si>
  <si>
    <t>Marc</t>
  </si>
  <si>
    <t>Stephen</t>
  </si>
  <si>
    <t>TINCHER</t>
  </si>
  <si>
    <t>WOTRING</t>
  </si>
  <si>
    <t>Quintin</t>
  </si>
  <si>
    <t>WALLACE</t>
  </si>
  <si>
    <t>PUEPPKE</t>
  </si>
  <si>
    <t>GAGNON</t>
  </si>
  <si>
    <t>SETTLEMIRES</t>
  </si>
  <si>
    <t>Ethan</t>
  </si>
  <si>
    <t>CSENGE</t>
  </si>
  <si>
    <t>Thomas</t>
  </si>
  <si>
    <t>KLEIN</t>
  </si>
  <si>
    <t>Forrest</t>
  </si>
  <si>
    <t>DUNHAM-BENDER</t>
  </si>
  <si>
    <t>HAMMOND</t>
  </si>
  <si>
    <t>SANTELLI</t>
  </si>
  <si>
    <t>WELLBORN</t>
  </si>
  <si>
    <t>Lee</t>
  </si>
  <si>
    <t>STIRTON</t>
  </si>
  <si>
    <t>Neil</t>
  </si>
  <si>
    <t>WALLIZER</t>
  </si>
  <si>
    <t>Bryant</t>
  </si>
  <si>
    <t>OTERO</t>
  </si>
  <si>
    <t>Mandy</t>
  </si>
  <si>
    <t>PESTILLI JR</t>
  </si>
  <si>
    <t>Vincent</t>
  </si>
  <si>
    <t>SQUEGLIA</t>
  </si>
  <si>
    <t>MATTHEWS</t>
  </si>
  <si>
    <t>LIUZZA</t>
  </si>
  <si>
    <t>BUTLER</t>
  </si>
  <si>
    <t>Soren</t>
  </si>
  <si>
    <t>WELLS</t>
  </si>
  <si>
    <t xml:space="preserve">Shawn </t>
  </si>
  <si>
    <t>TODARO</t>
  </si>
  <si>
    <t>PARSONS</t>
  </si>
  <si>
    <t>SPRECHER</t>
  </si>
  <si>
    <t>David</t>
  </si>
  <si>
    <t>RUSSELL</t>
  </si>
  <si>
    <t>Rustin</t>
  </si>
  <si>
    <t>RIVERA</t>
  </si>
  <si>
    <t>VELAZQUEZ</t>
  </si>
  <si>
    <t>Edil</t>
  </si>
  <si>
    <t>JOHNSON</t>
  </si>
  <si>
    <t>KULBACKI</t>
  </si>
  <si>
    <t>ESPINOZA</t>
  </si>
  <si>
    <t>Rafael</t>
  </si>
  <si>
    <t>DICKEY</t>
  </si>
  <si>
    <t>YOUNG</t>
  </si>
  <si>
    <t>Ian</t>
  </si>
  <si>
    <t>FREELEY</t>
  </si>
  <si>
    <t>Kyle</t>
  </si>
  <si>
    <t>GRINOLDS</t>
  </si>
  <si>
    <t>Justin</t>
  </si>
  <si>
    <t>MEYER</t>
  </si>
  <si>
    <t>Kasey</t>
  </si>
  <si>
    <t>LAMSON</t>
  </si>
  <si>
    <t>Andy</t>
  </si>
  <si>
    <t>MACKENZIE</t>
  </si>
  <si>
    <t>CIOTOLA</t>
  </si>
  <si>
    <t>Taylor</t>
  </si>
  <si>
    <t>MANGAUDIS III</t>
  </si>
  <si>
    <t>Robert</t>
  </si>
  <si>
    <t>O'BRIEN</t>
  </si>
  <si>
    <t>Sean</t>
  </si>
  <si>
    <t>MILLER</t>
  </si>
  <si>
    <t>BAIRD</t>
  </si>
  <si>
    <t>Kevin</t>
  </si>
  <si>
    <t>Zachary</t>
  </si>
  <si>
    <t>CARTAGENA</t>
  </si>
  <si>
    <t>Christian</t>
  </si>
  <si>
    <t>BREWER</t>
  </si>
  <si>
    <t>ROLAND</t>
  </si>
  <si>
    <t>Andrew</t>
  </si>
  <si>
    <t>Larry</t>
  </si>
  <si>
    <t>NORTON</t>
  </si>
  <si>
    <t>George</t>
  </si>
  <si>
    <t>RUTTER</t>
  </si>
  <si>
    <t>NIEFER</t>
  </si>
  <si>
    <t>Cory</t>
  </si>
  <si>
    <t>ELLIS</t>
  </si>
  <si>
    <t>Elijah</t>
  </si>
  <si>
    <t>High D&amp;E</t>
  </si>
  <si>
    <t>25m SPORT PISTOL WOMEN RESULTS</t>
  </si>
  <si>
    <t>CRUZ</t>
  </si>
  <si>
    <t>Delmi</t>
  </si>
  <si>
    <t>Nathalia</t>
  </si>
  <si>
    <t>MCPHERSON</t>
  </si>
  <si>
    <t>Tanja</t>
  </si>
  <si>
    <t>IMIG</t>
  </si>
  <si>
    <t>ANTHONY</t>
  </si>
  <si>
    <t>Courtney</t>
  </si>
  <si>
    <t>NOGUEIRA</t>
  </si>
  <si>
    <t>Karen</t>
  </si>
  <si>
    <t>KRANENBURG</t>
  </si>
  <si>
    <t>Lori</t>
  </si>
  <si>
    <t>Yesenia</t>
  </si>
  <si>
    <t>SHINN</t>
  </si>
  <si>
    <t>Teresa</t>
  </si>
  <si>
    <t>BRESTER</t>
  </si>
  <si>
    <t>Lauren</t>
  </si>
  <si>
    <t>GRIFFETH</t>
  </si>
  <si>
    <t>Alexandra</t>
  </si>
  <si>
    <t>Ena</t>
  </si>
  <si>
    <t>SOLORZANO</t>
  </si>
  <si>
    <t>Geraldine</t>
  </si>
  <si>
    <t>CALLAHAN</t>
  </si>
  <si>
    <t>High B&amp;C</t>
  </si>
  <si>
    <t>SWITZER</t>
  </si>
  <si>
    <t>Nathan</t>
  </si>
  <si>
    <t>WILSON JR</t>
  </si>
  <si>
    <t>WARE</t>
  </si>
  <si>
    <t xml:space="preserve">Kirk </t>
  </si>
  <si>
    <t>DUBE</t>
  </si>
  <si>
    <t>AJ</t>
  </si>
  <si>
    <t>HAIRE</t>
  </si>
  <si>
    <t>SARGENT</t>
  </si>
  <si>
    <t>KAILA</t>
  </si>
  <si>
    <t>Prabhpreet Singh</t>
  </si>
  <si>
    <t>Barry</t>
  </si>
  <si>
    <t>WALKER</t>
  </si>
  <si>
    <t>Brandon</t>
  </si>
  <si>
    <t>JAMES</t>
  </si>
  <si>
    <t>Jimmy</t>
  </si>
  <si>
    <t>SLOAN</t>
  </si>
  <si>
    <t>S1,V</t>
  </si>
  <si>
    <t>BEASLEY</t>
  </si>
  <si>
    <t>Tyler</t>
  </si>
  <si>
    <t>MILEV</t>
  </si>
  <si>
    <t>Emil</t>
  </si>
  <si>
    <t>MCDERMITT</t>
  </si>
  <si>
    <t>Jacob</t>
  </si>
  <si>
    <t>EDGERTON</t>
  </si>
  <si>
    <t>Brendan</t>
  </si>
  <si>
    <t>ADAMS</t>
  </si>
  <si>
    <t>Grant</t>
  </si>
  <si>
    <t>SWARTZ</t>
  </si>
  <si>
    <t>COLEMAN</t>
  </si>
  <si>
    <t>10m AIR PISTOL MEN RESULTS</t>
  </si>
  <si>
    <t>2nd B&amp;C</t>
  </si>
  <si>
    <t>3rd B&amp;C</t>
  </si>
  <si>
    <t>10m AIR RIFLE WOMEN RESULTS</t>
  </si>
  <si>
    <t>June 17-18, 2009</t>
  </si>
  <si>
    <t>MERCADO</t>
  </si>
  <si>
    <t>Yarimar</t>
  </si>
  <si>
    <t>ALVES</t>
  </si>
  <si>
    <t>Ethel-Ann</t>
  </si>
  <si>
    <t>VELASQUEZ</t>
  </si>
  <si>
    <t>Polymaria</t>
  </si>
  <si>
    <t>ESPADA</t>
  </si>
  <si>
    <t>Brednalee</t>
  </si>
  <si>
    <t>NELSON</t>
  </si>
  <si>
    <t>Randie</t>
  </si>
  <si>
    <t>RAEDTS</t>
  </si>
  <si>
    <t>Caren</t>
  </si>
  <si>
    <t>VAUTRIN</t>
  </si>
  <si>
    <t>HOOVER</t>
  </si>
  <si>
    <t>HUNT</t>
  </si>
  <si>
    <t>Kelsea</t>
  </si>
  <si>
    <t>FIORINO</t>
  </si>
  <si>
    <t>Shanna</t>
  </si>
  <si>
    <t>ALVAREZ</t>
  </si>
  <si>
    <t>Paola</t>
  </si>
  <si>
    <t>GUERRA</t>
  </si>
  <si>
    <t>Maria</t>
  </si>
  <si>
    <t>COMPTON</t>
  </si>
  <si>
    <t>Jenna</t>
  </si>
  <si>
    <t>ALLEN</t>
  </si>
  <si>
    <t>Kayla</t>
  </si>
  <si>
    <t>KASI</t>
  </si>
  <si>
    <t>Breanna</t>
  </si>
  <si>
    <t>Kaitlyn</t>
  </si>
  <si>
    <t>CARUSO</t>
  </si>
  <si>
    <t>50m THREE POSITION RIFLE MEN RESULTS</t>
  </si>
  <si>
    <t>Eitan</t>
  </si>
  <si>
    <t>SULSER</t>
  </si>
  <si>
    <t>Glenn</t>
  </si>
  <si>
    <t>OLSON</t>
  </si>
  <si>
    <t>BARNHART</t>
  </si>
  <si>
    <t>Shane</t>
  </si>
  <si>
    <t>WIGGER</t>
  </si>
  <si>
    <t>Ronald</t>
  </si>
  <si>
    <t>CLARK</t>
  </si>
  <si>
    <t>Douglas</t>
  </si>
  <si>
    <t>HEIN</t>
  </si>
  <si>
    <t>AYALA</t>
  </si>
  <si>
    <t>Armando</t>
  </si>
  <si>
    <t>UPTAGRAFFT</t>
  </si>
  <si>
    <t>MCPHAIL</t>
  </si>
  <si>
    <t>WIGGER JR</t>
  </si>
  <si>
    <t>Lones</t>
  </si>
  <si>
    <t>S3</t>
  </si>
  <si>
    <t>HUMPHREYS</t>
  </si>
  <si>
    <t>J Michael</t>
  </si>
  <si>
    <t>BOYD</t>
  </si>
  <si>
    <t>HOSKINS</t>
  </si>
  <si>
    <t>Erik</t>
  </si>
  <si>
    <t>TALLMAN</t>
  </si>
  <si>
    <t>Frank</t>
  </si>
  <si>
    <t>D,S1</t>
  </si>
  <si>
    <t>10m AIR PISTOL WOMEN RESULTS</t>
  </si>
  <si>
    <t>June 18-19, 2009</t>
  </si>
  <si>
    <t>BELL</t>
  </si>
  <si>
    <t>STRUDWICK</t>
  </si>
  <si>
    <t>KALLENBACH</t>
  </si>
  <si>
    <t>Julie</t>
  </si>
  <si>
    <t>LITHERLAND</t>
  </si>
  <si>
    <t>MCLEAN</t>
  </si>
  <si>
    <t>Roxanne</t>
  </si>
  <si>
    <t>WHEETMAN</t>
  </si>
  <si>
    <t xml:space="preserve">Elaine </t>
  </si>
  <si>
    <t>Kylie</t>
  </si>
  <si>
    <t>BAGASRA</t>
  </si>
  <si>
    <t>Nisreen</t>
  </si>
  <si>
    <t>KANANEN</t>
  </si>
  <si>
    <t>Kathryn</t>
  </si>
  <si>
    <t>TYSON</t>
  </si>
  <si>
    <t>MASON</t>
  </si>
  <si>
    <t>Robyn</t>
  </si>
  <si>
    <t>High A&amp;B</t>
  </si>
  <si>
    <t>2nd A&amp;B</t>
  </si>
  <si>
    <t>3rd A&amp;B</t>
  </si>
  <si>
    <t>25m JUNIOR SPORT PISTOL MEN RESULTS</t>
  </si>
  <si>
    <t>RAGAY</t>
  </si>
  <si>
    <t>AYLWARD</t>
  </si>
  <si>
    <t>BALSLEY</t>
  </si>
  <si>
    <t>Brad</t>
  </si>
  <si>
    <t>BARBA</t>
  </si>
  <si>
    <t>25m RAPID FIRE PISTOL MEN RESULTS</t>
  </si>
  <si>
    <t>ENNIS</t>
  </si>
  <si>
    <t xml:space="preserve">William </t>
  </si>
  <si>
    <t>High A,C,E</t>
  </si>
  <si>
    <t>25m STANDARD PISTOL MEN RESULTS</t>
  </si>
  <si>
    <t>25m CENTER FIRE PISTOL MEN RESULTS</t>
  </si>
  <si>
    <t>50m PRONE RIFLE MEN RESULTS</t>
  </si>
  <si>
    <t>Abigail Fong</t>
  </si>
  <si>
    <t>Kelly Dove</t>
  </si>
  <si>
    <t>Michelle Bohren</t>
  </si>
  <si>
    <t>Caitlin Morrissey</t>
  </si>
  <si>
    <t>Sandra Fong</t>
  </si>
  <si>
    <t>Sharon Barazani</t>
  </si>
  <si>
    <t>Ashley Jackson</t>
  </si>
  <si>
    <t>Brenda Greene</t>
  </si>
  <si>
    <t>Forest Masters</t>
  </si>
  <si>
    <t>Hannah Muegge</t>
  </si>
  <si>
    <t>Morgan Hicks</t>
  </si>
  <si>
    <t>Christine Costello</t>
  </si>
  <si>
    <t>Emily Holsopple</t>
  </si>
  <si>
    <t>Kelsey Hansen</t>
  </si>
  <si>
    <t>Heather Horn</t>
  </si>
  <si>
    <t>Arielle Mouhot</t>
  </si>
  <si>
    <t>Holly York</t>
  </si>
  <si>
    <t>Claudia Duksa</t>
  </si>
  <si>
    <t>Kimberly Chrostowski</t>
  </si>
  <si>
    <t>Precision</t>
  </si>
  <si>
    <t>Rapid Fire</t>
  </si>
  <si>
    <t>John Zurek</t>
  </si>
  <si>
    <t>Dwaine Hurt</t>
  </si>
  <si>
    <t>Anthony Wood</t>
  </si>
  <si>
    <t>Tony Silva</t>
  </si>
  <si>
    <t>Alex Callage</t>
  </si>
  <si>
    <t>Gary Reburn</t>
  </si>
  <si>
    <t>Jack Dutoit</t>
  </si>
  <si>
    <t>Brian Vickers</t>
  </si>
  <si>
    <t>Carlos Aguilar</t>
  </si>
  <si>
    <t>Richard Gray</t>
  </si>
  <si>
    <t>Nicholas Budnella</t>
  </si>
  <si>
    <t>Jay Shi</t>
  </si>
  <si>
    <t>Nick Mowrer</t>
  </si>
  <si>
    <t>Seth Berglee</t>
  </si>
  <si>
    <t>Aaron Tourigny</t>
  </si>
  <si>
    <t>Michael Coscia</t>
  </si>
  <si>
    <t>Daryl Szarenski</t>
  </si>
  <si>
    <t>James Henderson</t>
  </si>
  <si>
    <t>NISHICA</t>
  </si>
  <si>
    <t>Elizabeta</t>
  </si>
  <si>
    <t>dnf</t>
  </si>
  <si>
    <t>DNS</t>
  </si>
  <si>
    <t>Sarah Scherer</t>
  </si>
  <si>
    <t>Ashley Rose</t>
  </si>
  <si>
    <t>Samantha Trisdale</t>
  </si>
  <si>
    <t>Denise Martin</t>
  </si>
  <si>
    <t>Meredith Holman</t>
  </si>
  <si>
    <t>Andrea Dardas</t>
  </si>
  <si>
    <t>Rena Goodwin</t>
  </si>
  <si>
    <t>Erin Lorenzen</t>
  </si>
  <si>
    <t>Sharon Bowes</t>
  </si>
  <si>
    <t>Emily Hosopple</t>
  </si>
  <si>
    <t>Jamie Beyerle</t>
  </si>
  <si>
    <t>Michael Matthews</t>
  </si>
  <si>
    <t>Larry Sawyer</t>
  </si>
  <si>
    <t>Matthew Parsons</t>
  </si>
  <si>
    <t>10m AIR RIFLE MEN JUNIOR RESULTS</t>
  </si>
  <si>
    <t>Junior Champion</t>
  </si>
  <si>
    <t>Mandy Otero</t>
  </si>
  <si>
    <t>Yuman Fong</t>
  </si>
  <si>
    <t>Octavio Sandoval</t>
  </si>
  <si>
    <t>Michael Liuzza</t>
  </si>
  <si>
    <t>Joshua Holtman</t>
  </si>
  <si>
    <t>Brian Johnson</t>
  </si>
  <si>
    <t>Garrett Spurgeon</t>
  </si>
  <si>
    <t>Stephen Scherer</t>
  </si>
  <si>
    <t>Zachary Wells</t>
  </si>
  <si>
    <t>Dempster Christenson</t>
  </si>
  <si>
    <t>Tomas Csenge</t>
  </si>
  <si>
    <t>Bryant Wallizer</t>
  </si>
  <si>
    <t>Jonathan Hall</t>
  </si>
  <si>
    <t>Matthew Wallace</t>
  </si>
  <si>
    <t>dns</t>
  </si>
  <si>
    <t>James Holtman</t>
  </si>
  <si>
    <t>Jason Herndon</t>
  </si>
  <si>
    <t>Brendan Edgerton</t>
  </si>
  <si>
    <t>David Haire</t>
  </si>
  <si>
    <t>Jack Milchanowski</t>
  </si>
  <si>
    <t>Julio Molina</t>
  </si>
  <si>
    <t>Stephen Swartz</t>
  </si>
  <si>
    <t>10m AIR PISTOL MEN JUNIOR RESULTS</t>
  </si>
  <si>
    <t>Elizabeth Callahan</t>
  </si>
  <si>
    <t>Teresa Meyer</t>
  </si>
  <si>
    <t>Brenda Shinn</t>
  </si>
  <si>
    <t>Hannah Lewis</t>
  </si>
  <si>
    <t>Courtney Anthony</t>
  </si>
  <si>
    <t>Kelsey Imig</t>
  </si>
  <si>
    <t>Lauren Brester</t>
  </si>
  <si>
    <t>Nathalia Tobar-Prado</t>
  </si>
  <si>
    <t>Elizabeta Nishica</t>
  </si>
  <si>
    <t>SO</t>
  </si>
  <si>
    <t>Tomas Rose</t>
  </si>
  <si>
    <t>Jason Turner</t>
  </si>
  <si>
    <t>Prn</t>
  </si>
  <si>
    <t>Stnd</t>
  </si>
  <si>
    <t>Knl</t>
  </si>
  <si>
    <t>277*</t>
  </si>
  <si>
    <t>* Comp 277 received 2 pt penalty M1 standing stage per rule 7.13.4.2.3</t>
  </si>
  <si>
    <t>GUPTON</t>
  </si>
  <si>
    <t>LACKEY</t>
  </si>
  <si>
    <t>Curtis</t>
  </si>
  <si>
    <t>Ethel-Ann Alves</t>
  </si>
  <si>
    <t>Jonell Sawyer</t>
  </si>
  <si>
    <t>Melissa Carballo</t>
  </si>
  <si>
    <t>Kelsea Hunt</t>
  </si>
  <si>
    <t>SHTEYMAN</t>
  </si>
  <si>
    <t>Dmitriy</t>
  </si>
  <si>
    <t>Colleen Tillson</t>
  </si>
  <si>
    <t>Alivia Yeager</t>
  </si>
  <si>
    <t>Amy Sowash</t>
  </si>
  <si>
    <t>Emily Caruso</t>
  </si>
  <si>
    <t>Jonathan Hammond</t>
  </si>
  <si>
    <t>Shawn Wells</t>
  </si>
  <si>
    <t>Samuel Muegge</t>
  </si>
  <si>
    <t>Thomas Csenge</t>
  </si>
  <si>
    <t>J Michael O'Connor</t>
  </si>
  <si>
    <t>MOWER</t>
  </si>
  <si>
    <t>65*</t>
  </si>
  <si>
    <t>* Comp 65 received 2 pt penalty M2 prone stage per rule 7.6.6.2.1.1</t>
  </si>
  <si>
    <t>Brian Carstensen</t>
  </si>
  <si>
    <t>Forest Klein</t>
  </si>
  <si>
    <t>Elijah Ellis</t>
  </si>
  <si>
    <t>Joseph Todaro</t>
  </si>
  <si>
    <t>Rustin Russell</t>
  </si>
  <si>
    <t>Jason Parker</t>
  </si>
  <si>
    <t>Michael McPhail</t>
  </si>
  <si>
    <t>Eric Uptagrafft</t>
  </si>
  <si>
    <t>Ethan Settlemires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</si>
</sst>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Fill="1" applyAlignment="1">
      <alignment horizontal="left"/>
    </xf>
    <xf numFmtId="44" fontId="2" fillId="0" borderId="0" xfId="44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7.8515625" style="3" bestFit="1" customWidth="1"/>
    <col min="3" max="3" width="18.421875" style="3" bestFit="1" customWidth="1"/>
    <col min="4" max="4" width="11.57421875" style="3" bestFit="1" customWidth="1"/>
    <col min="5" max="5" width="9.00390625" style="3" hidden="1" customWidth="1"/>
    <col min="6" max="6" width="6.00390625" style="3" bestFit="1" customWidth="1"/>
    <col min="7" max="7" width="7.421875" style="3" bestFit="1" customWidth="1"/>
    <col min="8" max="13" width="5.140625" style="8" hidden="1" customWidth="1"/>
    <col min="14" max="14" width="6.8515625" style="8" customWidth="1"/>
    <col min="15" max="15" width="3.8515625" style="8" hidden="1" customWidth="1"/>
    <col min="16" max="20" width="5.140625" style="8" hidden="1" customWidth="1"/>
    <col min="21" max="21" width="6.8515625" style="8" customWidth="1"/>
    <col min="22" max="22" width="8.7109375" style="8" customWidth="1"/>
    <col min="23" max="16384" width="9.140625" style="3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125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>
        <v>39978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s="11" customFormat="1" ht="15.75">
      <c r="A6" s="11" t="s">
        <v>127</v>
      </c>
      <c r="F6" s="11" t="s">
        <v>556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1182</v>
      </c>
    </row>
    <row r="7" spans="1:22" s="11" customFormat="1" ht="15.75">
      <c r="A7" s="11" t="s">
        <v>128</v>
      </c>
      <c r="F7" s="11" t="s">
        <v>557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1180</v>
      </c>
    </row>
    <row r="8" spans="1:22" s="11" customFormat="1" ht="15.75">
      <c r="A8" s="11" t="s">
        <v>129</v>
      </c>
      <c r="F8" s="11" t="s">
        <v>558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>
        <v>1179</v>
      </c>
    </row>
    <row r="9" spans="8:22" s="11" customFormat="1" ht="15.75"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11" customFormat="1" ht="15.75">
      <c r="A10" s="11" t="s">
        <v>131</v>
      </c>
      <c r="F10" s="11" t="s">
        <v>559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>
        <v>1177</v>
      </c>
    </row>
    <row r="11" spans="1:22" s="11" customFormat="1" ht="15.75">
      <c r="A11" s="11" t="s">
        <v>128</v>
      </c>
      <c r="F11" s="11" t="s">
        <v>560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>
        <v>1170</v>
      </c>
    </row>
    <row r="12" spans="1:22" s="11" customFormat="1" ht="15.75">
      <c r="A12" s="11" t="s">
        <v>132</v>
      </c>
      <c r="F12" s="11" t="s">
        <v>561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v>1167</v>
      </c>
    </row>
    <row r="13" spans="8:22" s="11" customFormat="1" ht="15.7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1" customFormat="1" ht="15.75">
      <c r="A14" s="11" t="s">
        <v>133</v>
      </c>
      <c r="F14" s="11" t="s">
        <v>562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>
        <v>1179</v>
      </c>
    </row>
    <row r="15" spans="1:22" s="11" customFormat="1" ht="15.75">
      <c r="A15" s="11" t="s">
        <v>154</v>
      </c>
      <c r="F15" s="11" t="s">
        <v>563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1161</v>
      </c>
    </row>
    <row r="16" spans="1:22" s="11" customFormat="1" ht="15.75">
      <c r="A16" s="11" t="s">
        <v>135</v>
      </c>
      <c r="F16" s="11" t="s">
        <v>564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1165</v>
      </c>
    </row>
    <row r="17" spans="8:22" s="11" customFormat="1" ht="15.75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1" customFormat="1" ht="15.75">
      <c r="A18" s="11" t="s">
        <v>136</v>
      </c>
      <c r="F18" s="11" t="s">
        <v>565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1166</v>
      </c>
    </row>
    <row r="19" spans="1:22" s="11" customFormat="1" ht="15.75">
      <c r="A19" s="11" t="s">
        <v>137</v>
      </c>
      <c r="F19" s="11" t="s">
        <v>566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1164</v>
      </c>
    </row>
    <row r="20" spans="1:22" s="11" customFormat="1" ht="15.75">
      <c r="A20" s="11" t="s">
        <v>138</v>
      </c>
      <c r="F20" s="11" t="s">
        <v>574</v>
      </c>
      <c r="V20" s="11">
        <v>1162</v>
      </c>
    </row>
    <row r="21" spans="8:22" s="11" customFormat="1" ht="15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1" customFormat="1" ht="15.75">
      <c r="A22" s="11" t="s">
        <v>139</v>
      </c>
      <c r="F22" s="11" t="s">
        <v>562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v>1179</v>
      </c>
    </row>
    <row r="23" spans="1:22" s="11" customFormat="1" ht="15.75">
      <c r="A23" s="11" t="s">
        <v>140</v>
      </c>
      <c r="F23" s="11" t="s">
        <v>567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1167</v>
      </c>
    </row>
    <row r="24" spans="1:22" s="11" customFormat="1" ht="15.75">
      <c r="A24" s="11" t="s">
        <v>141</v>
      </c>
      <c r="F24" s="11" t="s">
        <v>568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v>1164</v>
      </c>
    </row>
    <row r="25" spans="8:22" s="11" customFormat="1" ht="15.75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1" customFormat="1" ht="15.75">
      <c r="A26" s="7" t="s">
        <v>151</v>
      </c>
      <c r="F26" s="11" t="s">
        <v>569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1159</v>
      </c>
    </row>
    <row r="27" spans="1:22" s="11" customFormat="1" ht="15.75">
      <c r="A27" s="7" t="s">
        <v>152</v>
      </c>
      <c r="F27" s="11" t="s">
        <v>570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1148</v>
      </c>
    </row>
    <row r="28" spans="1:22" s="11" customFormat="1" ht="15.75">
      <c r="A28" s="7" t="s">
        <v>153</v>
      </c>
      <c r="F28" s="11" t="s">
        <v>571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1146</v>
      </c>
    </row>
    <row r="29" spans="8:22" s="11" customFormat="1" ht="15.75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11" customFormat="1" ht="15.75">
      <c r="A30" s="11" t="s">
        <v>145</v>
      </c>
      <c r="F30" s="11" t="s">
        <v>564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v>1165</v>
      </c>
    </row>
    <row r="31" spans="1:22" s="11" customFormat="1" ht="15.75">
      <c r="A31" s="11" t="s">
        <v>146</v>
      </c>
      <c r="F31" s="11" t="s">
        <v>572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1161</v>
      </c>
    </row>
    <row r="32" spans="1:22" s="11" customFormat="1" ht="15.75">
      <c r="A32" s="11" t="s">
        <v>147</v>
      </c>
      <c r="F32" s="11" t="s">
        <v>573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v>1161</v>
      </c>
    </row>
    <row r="33" spans="8:22" s="11" customFormat="1" ht="15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6" customFormat="1" ht="15.75">
      <c r="A34" s="6" t="s">
        <v>126</v>
      </c>
      <c r="B34" s="6" t="s">
        <v>0</v>
      </c>
      <c r="C34" s="7" t="s">
        <v>1</v>
      </c>
      <c r="D34" s="7" t="s">
        <v>2</v>
      </c>
      <c r="E34" s="6" t="s">
        <v>3</v>
      </c>
      <c r="F34" s="6" t="s">
        <v>4</v>
      </c>
      <c r="G34" s="6" t="s">
        <v>5</v>
      </c>
      <c r="H34" s="6">
        <v>1</v>
      </c>
      <c r="I34" s="6">
        <v>2</v>
      </c>
      <c r="J34" s="6">
        <v>3</v>
      </c>
      <c r="K34" s="6">
        <v>4</v>
      </c>
      <c r="L34" s="6">
        <v>5</v>
      </c>
      <c r="M34" s="6">
        <v>6</v>
      </c>
      <c r="N34" s="6" t="s">
        <v>148</v>
      </c>
      <c r="O34" s="6">
        <v>1</v>
      </c>
      <c r="P34" s="6">
        <v>2</v>
      </c>
      <c r="Q34" s="6">
        <v>3</v>
      </c>
      <c r="R34" s="6">
        <v>4</v>
      </c>
      <c r="S34" s="6">
        <v>5</v>
      </c>
      <c r="T34" s="6">
        <v>6</v>
      </c>
      <c r="U34" s="6" t="s">
        <v>149</v>
      </c>
      <c r="V34" s="6" t="s">
        <v>150</v>
      </c>
    </row>
    <row r="35" spans="1:22" ht="15">
      <c r="A35" s="8">
        <v>1</v>
      </c>
      <c r="B35" s="8">
        <v>79</v>
      </c>
      <c r="C35" s="9" t="s">
        <v>64</v>
      </c>
      <c r="D35" s="9" t="s">
        <v>81</v>
      </c>
      <c r="E35" s="8">
        <v>17032</v>
      </c>
      <c r="F35" s="8" t="s">
        <v>15</v>
      </c>
      <c r="G35" s="8" t="s">
        <v>61</v>
      </c>
      <c r="H35" s="8">
        <v>98</v>
      </c>
      <c r="I35" s="8">
        <v>97</v>
      </c>
      <c r="J35" s="8">
        <v>98</v>
      </c>
      <c r="K35" s="8">
        <v>100</v>
      </c>
      <c r="L35" s="8">
        <v>99</v>
      </c>
      <c r="M35" s="8">
        <v>98</v>
      </c>
      <c r="N35" s="8">
        <f aca="true" t="shared" si="0" ref="N35:N88">SUM(H35:M35)</f>
        <v>590</v>
      </c>
      <c r="O35" s="8">
        <v>99</v>
      </c>
      <c r="P35" s="8">
        <v>96</v>
      </c>
      <c r="Q35" s="8">
        <v>99</v>
      </c>
      <c r="R35" s="8">
        <v>99</v>
      </c>
      <c r="S35" s="8">
        <v>100</v>
      </c>
      <c r="T35" s="8">
        <v>99</v>
      </c>
      <c r="U35" s="8">
        <v>592</v>
      </c>
      <c r="V35" s="8">
        <f aca="true" t="shared" si="1" ref="V35:V89">SUM(N35+U35)</f>
        <v>1182</v>
      </c>
    </row>
    <row r="36" spans="1:22" ht="15">
      <c r="A36" s="8">
        <v>2</v>
      </c>
      <c r="B36" s="8">
        <v>66</v>
      </c>
      <c r="C36" s="9" t="s">
        <v>120</v>
      </c>
      <c r="D36" s="9" t="s">
        <v>121</v>
      </c>
      <c r="E36" s="8">
        <v>928</v>
      </c>
      <c r="G36" s="8" t="s">
        <v>61</v>
      </c>
      <c r="H36" s="8">
        <v>99</v>
      </c>
      <c r="I36" s="8">
        <v>99</v>
      </c>
      <c r="J36" s="8">
        <v>97</v>
      </c>
      <c r="K36" s="8">
        <v>99</v>
      </c>
      <c r="L36" s="8">
        <v>99</v>
      </c>
      <c r="M36" s="8">
        <v>97</v>
      </c>
      <c r="N36" s="8">
        <f t="shared" si="0"/>
        <v>590</v>
      </c>
      <c r="O36" s="8">
        <v>98</v>
      </c>
      <c r="P36" s="8">
        <v>100</v>
      </c>
      <c r="Q36" s="8">
        <v>96</v>
      </c>
      <c r="R36" s="8">
        <v>99</v>
      </c>
      <c r="S36" s="8">
        <v>98</v>
      </c>
      <c r="T36" s="8">
        <v>99</v>
      </c>
      <c r="U36" s="8">
        <v>590</v>
      </c>
      <c r="V36" s="8">
        <f t="shared" si="1"/>
        <v>1180</v>
      </c>
    </row>
    <row r="37" spans="1:22" ht="15">
      <c r="A37" s="8">
        <v>3</v>
      </c>
      <c r="B37" s="8">
        <v>24</v>
      </c>
      <c r="C37" s="9" t="s">
        <v>17</v>
      </c>
      <c r="D37" s="9" t="s">
        <v>18</v>
      </c>
      <c r="E37" s="8">
        <v>1481</v>
      </c>
      <c r="F37" s="8"/>
      <c r="G37" s="8" t="s">
        <v>19</v>
      </c>
      <c r="H37" s="8">
        <v>98</v>
      </c>
      <c r="I37" s="8">
        <v>98</v>
      </c>
      <c r="J37" s="8">
        <v>98</v>
      </c>
      <c r="K37" s="8">
        <v>98</v>
      </c>
      <c r="L37" s="8">
        <v>97</v>
      </c>
      <c r="M37" s="8">
        <v>98</v>
      </c>
      <c r="N37" s="8">
        <f t="shared" si="0"/>
        <v>587</v>
      </c>
      <c r="O37" s="8">
        <v>99</v>
      </c>
      <c r="P37" s="8">
        <v>98</v>
      </c>
      <c r="Q37" s="8">
        <v>99</v>
      </c>
      <c r="R37" s="8">
        <v>99</v>
      </c>
      <c r="S37" s="8">
        <v>99</v>
      </c>
      <c r="T37" s="8">
        <v>98</v>
      </c>
      <c r="U37" s="8">
        <v>592</v>
      </c>
      <c r="V37" s="8">
        <f t="shared" si="1"/>
        <v>1179</v>
      </c>
    </row>
    <row r="38" spans="1:22" ht="15">
      <c r="A38" s="8">
        <v>4</v>
      </c>
      <c r="B38" s="8">
        <v>23</v>
      </c>
      <c r="C38" s="9" t="s">
        <v>59</v>
      </c>
      <c r="D38" s="9" t="s">
        <v>60</v>
      </c>
      <c r="E38" s="8">
        <v>12288</v>
      </c>
      <c r="F38" s="8"/>
      <c r="G38" s="8" t="s">
        <v>61</v>
      </c>
      <c r="H38" s="8">
        <v>98</v>
      </c>
      <c r="I38" s="8">
        <v>97</v>
      </c>
      <c r="J38" s="8">
        <v>99</v>
      </c>
      <c r="K38" s="8">
        <v>99</v>
      </c>
      <c r="L38" s="8">
        <v>98</v>
      </c>
      <c r="M38" s="8">
        <v>99</v>
      </c>
      <c r="N38" s="8">
        <f t="shared" si="0"/>
        <v>590</v>
      </c>
      <c r="O38" s="8">
        <v>98</v>
      </c>
      <c r="P38" s="8">
        <v>98</v>
      </c>
      <c r="Q38" s="8">
        <v>99</v>
      </c>
      <c r="R38" s="8">
        <v>99</v>
      </c>
      <c r="S38" s="8">
        <v>97</v>
      </c>
      <c r="T38" s="8">
        <v>98</v>
      </c>
      <c r="U38" s="8">
        <v>589</v>
      </c>
      <c r="V38" s="8">
        <f t="shared" si="1"/>
        <v>1179</v>
      </c>
    </row>
    <row r="39" spans="1:22" ht="15">
      <c r="A39" s="8">
        <v>5</v>
      </c>
      <c r="B39" s="8">
        <v>122</v>
      </c>
      <c r="C39" s="9" t="s">
        <v>31</v>
      </c>
      <c r="D39" s="9" t="s">
        <v>32</v>
      </c>
      <c r="E39" s="8">
        <v>19926</v>
      </c>
      <c r="F39" s="8" t="s">
        <v>15</v>
      </c>
      <c r="G39" s="8" t="s">
        <v>9</v>
      </c>
      <c r="H39" s="8">
        <v>99</v>
      </c>
      <c r="I39" s="8">
        <v>97</v>
      </c>
      <c r="J39" s="8">
        <v>99</v>
      </c>
      <c r="K39" s="8">
        <v>97</v>
      </c>
      <c r="L39" s="8">
        <v>100</v>
      </c>
      <c r="M39" s="8">
        <v>98</v>
      </c>
      <c r="N39" s="8">
        <f t="shared" si="0"/>
        <v>590</v>
      </c>
      <c r="O39" s="8">
        <v>99</v>
      </c>
      <c r="P39" s="8">
        <v>99</v>
      </c>
      <c r="Q39" s="8">
        <v>99</v>
      </c>
      <c r="R39" s="8">
        <v>96</v>
      </c>
      <c r="S39" s="8">
        <v>99</v>
      </c>
      <c r="T39" s="8">
        <v>97</v>
      </c>
      <c r="U39" s="8">
        <v>589</v>
      </c>
      <c r="V39" s="8">
        <f t="shared" si="1"/>
        <v>1179</v>
      </c>
    </row>
    <row r="40" spans="1:22" ht="15">
      <c r="A40" s="8">
        <v>6</v>
      </c>
      <c r="B40" s="8">
        <v>172</v>
      </c>
      <c r="C40" s="9" t="s">
        <v>88</v>
      </c>
      <c r="D40" s="9" t="s">
        <v>89</v>
      </c>
      <c r="E40" s="8">
        <v>13596</v>
      </c>
      <c r="F40" s="8" t="s">
        <v>8</v>
      </c>
      <c r="G40" s="8" t="s">
        <v>9</v>
      </c>
      <c r="H40" s="8">
        <v>99</v>
      </c>
      <c r="I40" s="8">
        <v>99</v>
      </c>
      <c r="J40" s="8">
        <v>97</v>
      </c>
      <c r="K40" s="8">
        <v>96</v>
      </c>
      <c r="L40" s="8">
        <v>99</v>
      </c>
      <c r="M40" s="8">
        <v>97</v>
      </c>
      <c r="N40" s="8">
        <f t="shared" si="0"/>
        <v>587</v>
      </c>
      <c r="O40" s="8">
        <v>98</v>
      </c>
      <c r="P40" s="8">
        <v>99</v>
      </c>
      <c r="Q40" s="8">
        <v>98</v>
      </c>
      <c r="R40" s="8">
        <v>98</v>
      </c>
      <c r="S40" s="8">
        <v>98</v>
      </c>
      <c r="T40" s="8">
        <v>99</v>
      </c>
      <c r="U40" s="8">
        <v>590</v>
      </c>
      <c r="V40" s="8">
        <f t="shared" si="1"/>
        <v>1177</v>
      </c>
    </row>
    <row r="41" spans="1:22" ht="15">
      <c r="A41" s="8">
        <v>7</v>
      </c>
      <c r="B41" s="8">
        <v>56</v>
      </c>
      <c r="C41" s="9" t="s">
        <v>239</v>
      </c>
      <c r="D41" s="9" t="s">
        <v>240</v>
      </c>
      <c r="E41" s="8">
        <v>10627</v>
      </c>
      <c r="G41" s="8" t="s">
        <v>61</v>
      </c>
      <c r="H41" s="8">
        <v>98</v>
      </c>
      <c r="I41" s="8">
        <v>100</v>
      </c>
      <c r="J41" s="8">
        <v>98</v>
      </c>
      <c r="K41" s="8">
        <v>100</v>
      </c>
      <c r="L41" s="8">
        <v>97</v>
      </c>
      <c r="M41" s="8">
        <v>97</v>
      </c>
      <c r="N41" s="8">
        <f t="shared" si="0"/>
        <v>590</v>
      </c>
      <c r="O41" s="8">
        <v>96</v>
      </c>
      <c r="P41" s="8">
        <v>97</v>
      </c>
      <c r="Q41" s="8">
        <v>98</v>
      </c>
      <c r="R41" s="8">
        <v>98</v>
      </c>
      <c r="S41" s="8">
        <v>98</v>
      </c>
      <c r="T41" s="8">
        <v>98</v>
      </c>
      <c r="U41" s="8">
        <v>585</v>
      </c>
      <c r="V41" s="8">
        <f t="shared" si="1"/>
        <v>1175</v>
      </c>
    </row>
    <row r="42" spans="1:22" ht="15">
      <c r="A42" s="8">
        <v>8</v>
      </c>
      <c r="B42" s="8">
        <v>234</v>
      </c>
      <c r="C42" s="9" t="s">
        <v>99</v>
      </c>
      <c r="D42" s="9" t="s">
        <v>100</v>
      </c>
      <c r="E42" s="8">
        <v>18692</v>
      </c>
      <c r="F42" s="8"/>
      <c r="G42" s="8" t="s">
        <v>61</v>
      </c>
      <c r="H42" s="8">
        <v>99</v>
      </c>
      <c r="I42" s="8">
        <v>98</v>
      </c>
      <c r="J42" s="8">
        <v>96</v>
      </c>
      <c r="K42" s="8">
        <v>100</v>
      </c>
      <c r="L42" s="8">
        <v>100</v>
      </c>
      <c r="M42" s="8">
        <v>99</v>
      </c>
      <c r="N42" s="8">
        <f t="shared" si="0"/>
        <v>592</v>
      </c>
      <c r="O42" s="8">
        <v>95</v>
      </c>
      <c r="P42" s="8">
        <v>94</v>
      </c>
      <c r="Q42" s="8">
        <v>97</v>
      </c>
      <c r="R42" s="8">
        <v>99</v>
      </c>
      <c r="S42" s="8">
        <v>98</v>
      </c>
      <c r="T42" s="8">
        <v>100</v>
      </c>
      <c r="U42" s="8">
        <v>583</v>
      </c>
      <c r="V42" s="8">
        <f t="shared" si="1"/>
        <v>1175</v>
      </c>
    </row>
    <row r="43" spans="1:22" ht="15">
      <c r="A43" s="8">
        <v>9</v>
      </c>
      <c r="B43" s="8">
        <v>81</v>
      </c>
      <c r="C43" s="9" t="s">
        <v>64</v>
      </c>
      <c r="D43" s="9" t="s">
        <v>119</v>
      </c>
      <c r="E43" s="8">
        <v>22939</v>
      </c>
      <c r="F43" s="8" t="s">
        <v>12</v>
      </c>
      <c r="G43" s="8" t="s">
        <v>19</v>
      </c>
      <c r="H43" s="8">
        <v>99</v>
      </c>
      <c r="I43" s="8">
        <v>99</v>
      </c>
      <c r="J43" s="8">
        <v>97</v>
      </c>
      <c r="K43" s="8">
        <v>96</v>
      </c>
      <c r="L43" s="8">
        <v>98</v>
      </c>
      <c r="M43" s="8">
        <v>99</v>
      </c>
      <c r="N43" s="8">
        <f t="shared" si="0"/>
        <v>588</v>
      </c>
      <c r="O43" s="8">
        <v>95</v>
      </c>
      <c r="P43" s="8">
        <v>97</v>
      </c>
      <c r="Q43" s="8">
        <v>95</v>
      </c>
      <c r="R43" s="8">
        <v>99</v>
      </c>
      <c r="S43" s="8">
        <v>96</v>
      </c>
      <c r="T43" s="8">
        <v>100</v>
      </c>
      <c r="U43" s="8">
        <v>582</v>
      </c>
      <c r="V43" s="8">
        <f t="shared" si="1"/>
        <v>1170</v>
      </c>
    </row>
    <row r="44" spans="1:22" ht="15">
      <c r="A44" s="8">
        <v>10</v>
      </c>
      <c r="B44" s="8">
        <v>58</v>
      </c>
      <c r="C44" s="9" t="s">
        <v>74</v>
      </c>
      <c r="D44" s="9" t="s">
        <v>75</v>
      </c>
      <c r="E44" s="8">
        <v>14982</v>
      </c>
      <c r="F44" s="8" t="s">
        <v>15</v>
      </c>
      <c r="G44" s="8" t="s">
        <v>9</v>
      </c>
      <c r="H44" s="8">
        <v>96</v>
      </c>
      <c r="I44" s="8">
        <v>99</v>
      </c>
      <c r="J44" s="8">
        <v>95</v>
      </c>
      <c r="K44" s="8">
        <v>98</v>
      </c>
      <c r="L44" s="8">
        <v>98</v>
      </c>
      <c r="M44" s="8">
        <v>98</v>
      </c>
      <c r="N44" s="8">
        <f t="shared" si="0"/>
        <v>584</v>
      </c>
      <c r="O44" s="8">
        <v>96</v>
      </c>
      <c r="P44" s="8">
        <v>98</v>
      </c>
      <c r="Q44" s="8">
        <v>99</v>
      </c>
      <c r="R44" s="8">
        <v>99</v>
      </c>
      <c r="S44" s="8">
        <v>95</v>
      </c>
      <c r="T44" s="8">
        <v>96</v>
      </c>
      <c r="U44" s="8">
        <v>583</v>
      </c>
      <c r="V44" s="8">
        <f t="shared" si="1"/>
        <v>1167</v>
      </c>
    </row>
    <row r="45" spans="1:22" ht="15">
      <c r="A45" s="8">
        <v>11</v>
      </c>
      <c r="B45" s="8">
        <v>16</v>
      </c>
      <c r="C45" s="9" t="s">
        <v>92</v>
      </c>
      <c r="D45" s="9" t="s">
        <v>25</v>
      </c>
      <c r="E45" s="8">
        <v>115363</v>
      </c>
      <c r="F45" s="8" t="s">
        <v>22</v>
      </c>
      <c r="G45" s="8" t="s">
        <v>23</v>
      </c>
      <c r="H45" s="8">
        <v>97</v>
      </c>
      <c r="I45" s="8">
        <v>98</v>
      </c>
      <c r="J45" s="8">
        <v>95</v>
      </c>
      <c r="K45" s="8">
        <v>97</v>
      </c>
      <c r="L45" s="8">
        <v>99</v>
      </c>
      <c r="M45" s="8">
        <v>99</v>
      </c>
      <c r="N45" s="8">
        <f t="shared" si="0"/>
        <v>585</v>
      </c>
      <c r="O45" s="8">
        <v>99</v>
      </c>
      <c r="P45" s="8">
        <v>98</v>
      </c>
      <c r="Q45" s="8">
        <v>97</v>
      </c>
      <c r="R45" s="8">
        <v>99</v>
      </c>
      <c r="S45" s="8">
        <v>95</v>
      </c>
      <c r="T45" s="8">
        <v>94</v>
      </c>
      <c r="U45" s="8">
        <v>582</v>
      </c>
      <c r="V45" s="8">
        <f t="shared" si="1"/>
        <v>1167</v>
      </c>
    </row>
    <row r="46" spans="1:22" ht="15">
      <c r="A46" s="8">
        <v>12</v>
      </c>
      <c r="B46" s="8">
        <v>175</v>
      </c>
      <c r="C46" s="9" t="s">
        <v>94</v>
      </c>
      <c r="D46" s="9" t="s">
        <v>95</v>
      </c>
      <c r="E46" s="8">
        <v>28846</v>
      </c>
      <c r="F46" s="8" t="s">
        <v>8</v>
      </c>
      <c r="G46" s="8" t="s">
        <v>37</v>
      </c>
      <c r="H46" s="8">
        <v>96</v>
      </c>
      <c r="I46" s="8">
        <v>99</v>
      </c>
      <c r="J46" s="8">
        <v>99</v>
      </c>
      <c r="K46" s="8">
        <v>97</v>
      </c>
      <c r="L46" s="8">
        <v>100</v>
      </c>
      <c r="M46" s="8">
        <v>95</v>
      </c>
      <c r="N46" s="8">
        <f t="shared" si="0"/>
        <v>586</v>
      </c>
      <c r="O46" s="8">
        <v>96</v>
      </c>
      <c r="P46" s="8">
        <v>96</v>
      </c>
      <c r="Q46" s="8">
        <v>98</v>
      </c>
      <c r="R46" s="8">
        <v>99</v>
      </c>
      <c r="S46" s="8">
        <v>96</v>
      </c>
      <c r="T46" s="8">
        <v>95</v>
      </c>
      <c r="U46" s="8">
        <v>580</v>
      </c>
      <c r="V46" s="8">
        <f t="shared" si="1"/>
        <v>1166</v>
      </c>
    </row>
    <row r="47" spans="1:22" ht="15">
      <c r="A47" s="8">
        <v>13</v>
      </c>
      <c r="B47" s="8">
        <v>156</v>
      </c>
      <c r="C47" s="9" t="s">
        <v>20</v>
      </c>
      <c r="D47" s="9" t="s">
        <v>21</v>
      </c>
      <c r="E47" s="8">
        <v>31704</v>
      </c>
      <c r="F47" s="8" t="s">
        <v>22</v>
      </c>
      <c r="G47" s="8" t="s">
        <v>23</v>
      </c>
      <c r="H47" s="8">
        <v>95</v>
      </c>
      <c r="I47" s="8">
        <v>95</v>
      </c>
      <c r="J47" s="8">
        <v>99</v>
      </c>
      <c r="K47" s="8">
        <v>100</v>
      </c>
      <c r="L47" s="8">
        <v>95</v>
      </c>
      <c r="M47" s="8">
        <v>97</v>
      </c>
      <c r="N47" s="8">
        <f t="shared" si="0"/>
        <v>581</v>
      </c>
      <c r="O47" s="8">
        <v>97</v>
      </c>
      <c r="P47" s="8">
        <v>95</v>
      </c>
      <c r="Q47" s="8">
        <v>95</v>
      </c>
      <c r="R47" s="8">
        <v>100</v>
      </c>
      <c r="S47" s="8">
        <v>98</v>
      </c>
      <c r="T47" s="8">
        <v>99</v>
      </c>
      <c r="U47" s="8">
        <v>584</v>
      </c>
      <c r="V47" s="8">
        <f t="shared" si="1"/>
        <v>1165</v>
      </c>
    </row>
    <row r="48" spans="1:22" ht="15">
      <c r="A48" s="8">
        <v>14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37</v>
      </c>
      <c r="H48" s="8">
        <v>100</v>
      </c>
      <c r="I48" s="8">
        <v>96</v>
      </c>
      <c r="J48" s="8">
        <v>96</v>
      </c>
      <c r="K48" s="8">
        <v>98</v>
      </c>
      <c r="L48" s="8">
        <v>94</v>
      </c>
      <c r="M48" s="8">
        <v>97</v>
      </c>
      <c r="N48" s="8">
        <f t="shared" si="0"/>
        <v>581</v>
      </c>
      <c r="O48" s="8">
        <v>98</v>
      </c>
      <c r="P48" s="8">
        <v>97</v>
      </c>
      <c r="Q48" s="8">
        <v>99</v>
      </c>
      <c r="R48" s="8">
        <v>98</v>
      </c>
      <c r="S48" s="8">
        <v>97</v>
      </c>
      <c r="T48" s="8">
        <v>94</v>
      </c>
      <c r="U48" s="8">
        <v>583</v>
      </c>
      <c r="V48" s="8">
        <f t="shared" si="1"/>
        <v>1164</v>
      </c>
    </row>
    <row r="49" spans="1:22" ht="15">
      <c r="A49" s="8">
        <v>15</v>
      </c>
      <c r="B49" s="8">
        <v>113</v>
      </c>
      <c r="C49" s="9" t="s">
        <v>93</v>
      </c>
      <c r="D49" s="9" t="s">
        <v>49</v>
      </c>
      <c r="E49" s="8">
        <v>28546</v>
      </c>
      <c r="F49" s="8" t="s">
        <v>22</v>
      </c>
      <c r="G49" s="8" t="s">
        <v>9</v>
      </c>
      <c r="H49" s="8">
        <v>98</v>
      </c>
      <c r="I49" s="8">
        <v>98</v>
      </c>
      <c r="J49" s="8">
        <v>98</v>
      </c>
      <c r="K49" s="8">
        <v>98</v>
      </c>
      <c r="L49" s="8">
        <v>95</v>
      </c>
      <c r="M49" s="8">
        <v>98</v>
      </c>
      <c r="N49" s="8">
        <f t="shared" si="0"/>
        <v>585</v>
      </c>
      <c r="O49" s="8">
        <v>97</v>
      </c>
      <c r="P49" s="8">
        <v>96</v>
      </c>
      <c r="Q49" s="8">
        <v>96</v>
      </c>
      <c r="R49" s="8">
        <v>95</v>
      </c>
      <c r="S49" s="8">
        <v>95</v>
      </c>
      <c r="T49" s="8">
        <v>100</v>
      </c>
      <c r="U49" s="8">
        <v>579</v>
      </c>
      <c r="V49" s="8">
        <f t="shared" si="1"/>
        <v>1164</v>
      </c>
    </row>
    <row r="50" spans="1:22" ht="15">
      <c r="A50" s="8">
        <v>16</v>
      </c>
      <c r="B50" s="8">
        <v>7</v>
      </c>
      <c r="C50" s="9" t="s">
        <v>97</v>
      </c>
      <c r="D50" s="9" t="s">
        <v>98</v>
      </c>
      <c r="E50" s="8">
        <v>17413</v>
      </c>
      <c r="F50" s="8" t="s">
        <v>15</v>
      </c>
      <c r="G50" s="8" t="s">
        <v>9</v>
      </c>
      <c r="H50" s="8">
        <v>98</v>
      </c>
      <c r="I50" s="8">
        <v>98</v>
      </c>
      <c r="J50" s="8">
        <v>93</v>
      </c>
      <c r="K50" s="8">
        <v>97</v>
      </c>
      <c r="L50" s="8">
        <v>97</v>
      </c>
      <c r="M50" s="8">
        <v>98</v>
      </c>
      <c r="N50" s="8">
        <f>SUM(H50:M50)</f>
        <v>581</v>
      </c>
      <c r="O50" s="8">
        <v>99</v>
      </c>
      <c r="P50" s="8">
        <v>98</v>
      </c>
      <c r="Q50" s="8">
        <v>96</v>
      </c>
      <c r="R50" s="8">
        <v>99</v>
      </c>
      <c r="S50" s="8">
        <v>96</v>
      </c>
      <c r="T50" s="8">
        <v>94</v>
      </c>
      <c r="U50" s="8">
        <v>582</v>
      </c>
      <c r="V50" s="8">
        <f>SUM(N50+U50)</f>
        <v>1163</v>
      </c>
    </row>
    <row r="51" spans="1:22" ht="15">
      <c r="A51" s="8">
        <v>17</v>
      </c>
      <c r="B51" s="8">
        <v>129</v>
      </c>
      <c r="C51" s="9" t="s">
        <v>117</v>
      </c>
      <c r="D51" s="9" t="s">
        <v>118</v>
      </c>
      <c r="E51" s="8">
        <v>25531</v>
      </c>
      <c r="F51" s="8" t="s">
        <v>8</v>
      </c>
      <c r="G51" s="8" t="s">
        <v>9</v>
      </c>
      <c r="H51" s="8">
        <v>94</v>
      </c>
      <c r="I51" s="8">
        <v>97</v>
      </c>
      <c r="J51" s="8">
        <v>98</v>
      </c>
      <c r="K51" s="8">
        <v>97</v>
      </c>
      <c r="L51" s="8">
        <v>97</v>
      </c>
      <c r="M51" s="8">
        <v>97</v>
      </c>
      <c r="N51" s="8">
        <f t="shared" si="0"/>
        <v>580</v>
      </c>
      <c r="O51" s="8">
        <v>99</v>
      </c>
      <c r="P51" s="8">
        <v>96</v>
      </c>
      <c r="Q51" s="8">
        <v>96</v>
      </c>
      <c r="R51" s="8">
        <v>97</v>
      </c>
      <c r="S51" s="8">
        <v>98</v>
      </c>
      <c r="T51" s="8">
        <v>96</v>
      </c>
      <c r="U51" s="8">
        <v>582</v>
      </c>
      <c r="V51" s="8">
        <f t="shared" si="1"/>
        <v>1162</v>
      </c>
    </row>
    <row r="52" spans="1:22" ht="15">
      <c r="A52" s="8">
        <v>18</v>
      </c>
      <c r="B52" s="8">
        <v>49</v>
      </c>
      <c r="C52" s="9" t="s">
        <v>84</v>
      </c>
      <c r="D52" s="9" t="s">
        <v>85</v>
      </c>
      <c r="E52" s="8">
        <v>12209</v>
      </c>
      <c r="F52" s="8"/>
      <c r="G52" s="8" t="s">
        <v>37</v>
      </c>
      <c r="H52" s="8">
        <v>97</v>
      </c>
      <c r="I52" s="8">
        <v>98</v>
      </c>
      <c r="J52" s="8">
        <v>95</v>
      </c>
      <c r="K52" s="8">
        <v>95</v>
      </c>
      <c r="L52" s="8">
        <v>99</v>
      </c>
      <c r="M52" s="8">
        <v>98</v>
      </c>
      <c r="N52" s="8">
        <f t="shared" si="0"/>
        <v>582</v>
      </c>
      <c r="O52" s="8">
        <v>98</v>
      </c>
      <c r="P52" s="8">
        <v>99</v>
      </c>
      <c r="Q52" s="8">
        <v>99</v>
      </c>
      <c r="R52" s="8">
        <v>94</v>
      </c>
      <c r="S52" s="8">
        <v>94</v>
      </c>
      <c r="T52" s="8">
        <v>96</v>
      </c>
      <c r="U52" s="8">
        <v>580</v>
      </c>
      <c r="V52" s="8">
        <f t="shared" si="1"/>
        <v>1162</v>
      </c>
    </row>
    <row r="53" spans="1:22" ht="15">
      <c r="A53" s="8">
        <v>19</v>
      </c>
      <c r="B53" s="8">
        <v>154</v>
      </c>
      <c r="C53" s="9" t="s">
        <v>110</v>
      </c>
      <c r="D53" s="9" t="s">
        <v>111</v>
      </c>
      <c r="E53" s="8">
        <v>30485</v>
      </c>
      <c r="F53" s="8" t="s">
        <v>22</v>
      </c>
      <c r="G53" s="8" t="s">
        <v>9</v>
      </c>
      <c r="H53" s="8">
        <v>96</v>
      </c>
      <c r="I53" s="8">
        <v>96</v>
      </c>
      <c r="J53" s="8">
        <v>99</v>
      </c>
      <c r="K53" s="8">
        <v>95</v>
      </c>
      <c r="L53" s="8">
        <v>97</v>
      </c>
      <c r="M53" s="8">
        <v>96</v>
      </c>
      <c r="N53" s="8">
        <f t="shared" si="0"/>
        <v>579</v>
      </c>
      <c r="O53" s="8">
        <v>96</v>
      </c>
      <c r="P53" s="8">
        <v>99</v>
      </c>
      <c r="Q53" s="8">
        <v>98</v>
      </c>
      <c r="R53" s="8">
        <v>95</v>
      </c>
      <c r="S53" s="8">
        <v>98</v>
      </c>
      <c r="T53" s="8">
        <v>96</v>
      </c>
      <c r="U53" s="8">
        <v>582</v>
      </c>
      <c r="V53" s="8">
        <f t="shared" si="1"/>
        <v>1161</v>
      </c>
    </row>
    <row r="54" spans="1:22" ht="15">
      <c r="A54" s="8">
        <v>20</v>
      </c>
      <c r="B54" s="8">
        <v>94</v>
      </c>
      <c r="C54" s="9" t="s">
        <v>62</v>
      </c>
      <c r="D54" s="9" t="s">
        <v>63</v>
      </c>
      <c r="E54" s="8" t="s">
        <v>26</v>
      </c>
      <c r="F54" s="8" t="s">
        <v>27</v>
      </c>
      <c r="G54" s="8" t="s">
        <v>28</v>
      </c>
      <c r="H54" s="8">
        <v>98</v>
      </c>
      <c r="I54" s="8">
        <v>97</v>
      </c>
      <c r="J54" s="8">
        <v>95</v>
      </c>
      <c r="K54" s="8">
        <v>98</v>
      </c>
      <c r="L54" s="8">
        <v>97</v>
      </c>
      <c r="M54" s="8">
        <v>97</v>
      </c>
      <c r="N54" s="8">
        <f t="shared" si="0"/>
        <v>582</v>
      </c>
      <c r="O54" s="8">
        <v>98</v>
      </c>
      <c r="P54" s="8">
        <v>97</v>
      </c>
      <c r="Q54" s="8">
        <v>96</v>
      </c>
      <c r="R54" s="8">
        <v>95</v>
      </c>
      <c r="S54" s="8">
        <v>96</v>
      </c>
      <c r="T54" s="8">
        <v>97</v>
      </c>
      <c r="U54" s="8">
        <v>579</v>
      </c>
      <c r="V54" s="8">
        <f t="shared" si="1"/>
        <v>1161</v>
      </c>
    </row>
    <row r="55" spans="1:22" ht="15">
      <c r="A55" s="8">
        <v>21</v>
      </c>
      <c r="B55" s="8">
        <v>282</v>
      </c>
      <c r="C55" s="9" t="s">
        <v>71</v>
      </c>
      <c r="D55" s="9" t="s">
        <v>72</v>
      </c>
      <c r="E55" s="8">
        <v>17750</v>
      </c>
      <c r="F55" s="8" t="s">
        <v>12</v>
      </c>
      <c r="G55" s="8" t="s">
        <v>23</v>
      </c>
      <c r="H55" s="8">
        <v>97</v>
      </c>
      <c r="I55" s="8">
        <v>96</v>
      </c>
      <c r="J55" s="8">
        <v>98</v>
      </c>
      <c r="K55" s="8">
        <v>98</v>
      </c>
      <c r="L55" s="8">
        <v>96</v>
      </c>
      <c r="M55" s="8">
        <v>97</v>
      </c>
      <c r="N55" s="8">
        <f t="shared" si="0"/>
        <v>582</v>
      </c>
      <c r="O55" s="8">
        <v>97</v>
      </c>
      <c r="P55" s="8">
        <v>96</v>
      </c>
      <c r="Q55" s="8">
        <v>96</v>
      </c>
      <c r="R55" s="8">
        <v>96</v>
      </c>
      <c r="S55" s="8">
        <v>98</v>
      </c>
      <c r="T55" s="8">
        <v>96</v>
      </c>
      <c r="U55" s="8">
        <v>579</v>
      </c>
      <c r="V55" s="8">
        <f t="shared" si="1"/>
        <v>1161</v>
      </c>
    </row>
    <row r="56" spans="1:22" ht="15">
      <c r="A56" s="8">
        <v>22</v>
      </c>
      <c r="B56" s="8">
        <v>206</v>
      </c>
      <c r="C56" s="9" t="s">
        <v>33</v>
      </c>
      <c r="D56" s="9" t="s">
        <v>34</v>
      </c>
      <c r="E56" s="8" t="s">
        <v>26</v>
      </c>
      <c r="F56" s="8" t="s">
        <v>27</v>
      </c>
      <c r="G56" s="8" t="s">
        <v>28</v>
      </c>
      <c r="H56" s="8">
        <v>97</v>
      </c>
      <c r="I56" s="8">
        <v>96</v>
      </c>
      <c r="J56" s="8">
        <v>98</v>
      </c>
      <c r="K56" s="8">
        <v>99</v>
      </c>
      <c r="L56" s="8">
        <v>99</v>
      </c>
      <c r="M56" s="8">
        <v>97</v>
      </c>
      <c r="N56" s="8">
        <f t="shared" si="0"/>
        <v>586</v>
      </c>
      <c r="O56" s="8">
        <v>94</v>
      </c>
      <c r="P56" s="8">
        <v>97</v>
      </c>
      <c r="Q56" s="8">
        <v>97</v>
      </c>
      <c r="R56" s="8">
        <v>94</v>
      </c>
      <c r="S56" s="8">
        <v>97</v>
      </c>
      <c r="T56" s="8">
        <v>96</v>
      </c>
      <c r="U56" s="8">
        <v>575</v>
      </c>
      <c r="V56" s="8">
        <f t="shared" si="1"/>
        <v>1161</v>
      </c>
    </row>
    <row r="57" spans="1:22" ht="15">
      <c r="A57" s="8">
        <v>23</v>
      </c>
      <c r="B57" s="8">
        <v>68</v>
      </c>
      <c r="C57" s="9" t="s">
        <v>90</v>
      </c>
      <c r="D57" s="9" t="s">
        <v>91</v>
      </c>
      <c r="E57" s="8">
        <v>28807</v>
      </c>
      <c r="F57" s="8" t="s">
        <v>22</v>
      </c>
      <c r="G57" s="8" t="s">
        <v>23</v>
      </c>
      <c r="H57" s="8">
        <v>97</v>
      </c>
      <c r="I57" s="8">
        <v>96</v>
      </c>
      <c r="J57" s="8">
        <v>99</v>
      </c>
      <c r="K57" s="8">
        <v>99</v>
      </c>
      <c r="L57" s="8">
        <v>98</v>
      </c>
      <c r="M57" s="8">
        <v>99</v>
      </c>
      <c r="N57" s="8">
        <f t="shared" si="0"/>
        <v>588</v>
      </c>
      <c r="O57" s="8">
        <v>94</v>
      </c>
      <c r="P57" s="8">
        <v>98</v>
      </c>
      <c r="Q57" s="8">
        <v>97</v>
      </c>
      <c r="R57" s="8">
        <v>95</v>
      </c>
      <c r="S57" s="8">
        <v>93</v>
      </c>
      <c r="T57" s="8">
        <v>96</v>
      </c>
      <c r="U57" s="8">
        <v>573</v>
      </c>
      <c r="V57" s="8">
        <f t="shared" si="1"/>
        <v>1161</v>
      </c>
    </row>
    <row r="58" spans="1:22" ht="15">
      <c r="A58" s="8">
        <v>24</v>
      </c>
      <c r="B58" s="8">
        <v>295</v>
      </c>
      <c r="C58" s="3" t="s">
        <v>122</v>
      </c>
      <c r="D58" s="3" t="s">
        <v>123</v>
      </c>
      <c r="G58" s="8" t="s">
        <v>61</v>
      </c>
      <c r="H58" s="8">
        <v>97</v>
      </c>
      <c r="I58" s="8">
        <v>95</v>
      </c>
      <c r="J58" s="8">
        <v>96</v>
      </c>
      <c r="K58" s="8">
        <v>98</v>
      </c>
      <c r="L58" s="8">
        <v>97</v>
      </c>
      <c r="M58" s="8">
        <v>100</v>
      </c>
      <c r="N58" s="8">
        <f t="shared" si="0"/>
        <v>583</v>
      </c>
      <c r="O58" s="8">
        <v>97</v>
      </c>
      <c r="P58" s="8">
        <v>97</v>
      </c>
      <c r="Q58" s="8">
        <v>97</v>
      </c>
      <c r="R58" s="8">
        <v>95</v>
      </c>
      <c r="S58" s="8">
        <v>96</v>
      </c>
      <c r="T58" s="8">
        <v>95</v>
      </c>
      <c r="U58" s="8">
        <v>577</v>
      </c>
      <c r="V58" s="8">
        <f t="shared" si="1"/>
        <v>1160</v>
      </c>
    </row>
    <row r="59" spans="1:22" ht="15">
      <c r="A59" s="8">
        <v>25</v>
      </c>
      <c r="B59" s="8">
        <v>258</v>
      </c>
      <c r="C59" s="9" t="s">
        <v>101</v>
      </c>
      <c r="D59" s="9" t="s">
        <v>102</v>
      </c>
      <c r="E59" s="8" t="s">
        <v>26</v>
      </c>
      <c r="F59" s="8" t="s">
        <v>27</v>
      </c>
      <c r="G59" s="8" t="s">
        <v>28</v>
      </c>
      <c r="H59" s="8">
        <v>99</v>
      </c>
      <c r="I59" s="8">
        <v>97</v>
      </c>
      <c r="J59" s="8">
        <v>99</v>
      </c>
      <c r="K59" s="8">
        <v>98</v>
      </c>
      <c r="L59" s="8">
        <v>96</v>
      </c>
      <c r="M59" s="8">
        <v>95</v>
      </c>
      <c r="N59" s="8">
        <f t="shared" si="0"/>
        <v>584</v>
      </c>
      <c r="O59" s="8">
        <v>97</v>
      </c>
      <c r="P59" s="8">
        <v>94</v>
      </c>
      <c r="Q59" s="8">
        <v>96</v>
      </c>
      <c r="R59" s="8">
        <v>97</v>
      </c>
      <c r="S59" s="8">
        <v>96</v>
      </c>
      <c r="T59" s="8">
        <v>96</v>
      </c>
      <c r="U59" s="8">
        <v>576</v>
      </c>
      <c r="V59" s="8">
        <f t="shared" si="1"/>
        <v>1160</v>
      </c>
    </row>
    <row r="60" spans="1:22" ht="15">
      <c r="A60" s="8">
        <v>26</v>
      </c>
      <c r="B60" s="8">
        <v>85</v>
      </c>
      <c r="C60" s="9" t="s">
        <v>6</v>
      </c>
      <c r="D60" s="9" t="s">
        <v>7</v>
      </c>
      <c r="E60" s="8">
        <v>31492</v>
      </c>
      <c r="F60" s="8" t="s">
        <v>8</v>
      </c>
      <c r="G60" s="8" t="s">
        <v>9</v>
      </c>
      <c r="H60" s="8">
        <v>97</v>
      </c>
      <c r="I60" s="8">
        <v>96</v>
      </c>
      <c r="J60" s="8">
        <v>94</v>
      </c>
      <c r="K60" s="8">
        <v>98</v>
      </c>
      <c r="L60" s="8">
        <v>98</v>
      </c>
      <c r="M60" s="8">
        <v>96</v>
      </c>
      <c r="N60" s="8">
        <f t="shared" si="0"/>
        <v>579</v>
      </c>
      <c r="O60" s="8">
        <v>94</v>
      </c>
      <c r="P60" s="8">
        <v>95</v>
      </c>
      <c r="Q60" s="8">
        <v>97</v>
      </c>
      <c r="R60" s="8">
        <v>100</v>
      </c>
      <c r="S60" s="8">
        <v>95</v>
      </c>
      <c r="T60" s="8">
        <v>99</v>
      </c>
      <c r="U60" s="8">
        <v>580</v>
      </c>
      <c r="V60" s="8">
        <f t="shared" si="1"/>
        <v>1159</v>
      </c>
    </row>
    <row r="61" spans="1:22" ht="15">
      <c r="A61" s="8">
        <v>27</v>
      </c>
      <c r="B61" s="8">
        <v>104</v>
      </c>
      <c r="C61" s="9" t="s">
        <v>79</v>
      </c>
      <c r="D61" s="9" t="s">
        <v>80</v>
      </c>
      <c r="E61" s="8">
        <v>25562</v>
      </c>
      <c r="F61" s="8" t="s">
        <v>22</v>
      </c>
      <c r="G61" s="8" t="s">
        <v>16</v>
      </c>
      <c r="H61" s="8">
        <v>96</v>
      </c>
      <c r="I61" s="8">
        <v>96</v>
      </c>
      <c r="J61" s="8">
        <v>99</v>
      </c>
      <c r="K61" s="8">
        <v>96</v>
      </c>
      <c r="L61" s="8">
        <v>96</v>
      </c>
      <c r="M61" s="8">
        <v>99</v>
      </c>
      <c r="N61" s="8">
        <f t="shared" si="0"/>
        <v>582</v>
      </c>
      <c r="O61" s="8">
        <v>94</v>
      </c>
      <c r="P61" s="8">
        <v>97</v>
      </c>
      <c r="Q61" s="8">
        <v>96</v>
      </c>
      <c r="R61" s="8">
        <v>97</v>
      </c>
      <c r="S61" s="8">
        <v>97</v>
      </c>
      <c r="T61" s="8">
        <v>96</v>
      </c>
      <c r="U61" s="8">
        <v>577</v>
      </c>
      <c r="V61" s="8">
        <f t="shared" si="1"/>
        <v>1159</v>
      </c>
    </row>
    <row r="62" spans="1:22" ht="15">
      <c r="A62" s="8">
        <v>28</v>
      </c>
      <c r="B62" s="8">
        <v>52</v>
      </c>
      <c r="C62" s="9" t="s">
        <v>29</v>
      </c>
      <c r="D62" s="9" t="s">
        <v>30</v>
      </c>
      <c r="E62" s="8">
        <v>113839</v>
      </c>
      <c r="F62" s="8" t="s">
        <v>12</v>
      </c>
      <c r="G62" s="8" t="s">
        <v>9</v>
      </c>
      <c r="H62" s="8">
        <v>95</v>
      </c>
      <c r="I62" s="8">
        <v>96</v>
      </c>
      <c r="J62" s="8">
        <v>95</v>
      </c>
      <c r="K62" s="8">
        <v>96</v>
      </c>
      <c r="L62" s="8">
        <v>98</v>
      </c>
      <c r="M62" s="8">
        <v>94</v>
      </c>
      <c r="N62" s="8">
        <f t="shared" si="0"/>
        <v>574</v>
      </c>
      <c r="O62" s="8">
        <v>98</v>
      </c>
      <c r="P62" s="8">
        <v>98</v>
      </c>
      <c r="Q62" s="8">
        <v>100</v>
      </c>
      <c r="R62" s="8">
        <v>95</v>
      </c>
      <c r="S62" s="8">
        <v>96</v>
      </c>
      <c r="T62" s="8">
        <v>96</v>
      </c>
      <c r="U62" s="8">
        <v>583</v>
      </c>
      <c r="V62" s="8">
        <f t="shared" si="1"/>
        <v>1157</v>
      </c>
    </row>
    <row r="63" spans="1:22" ht="15">
      <c r="A63" s="8">
        <v>29</v>
      </c>
      <c r="B63" s="8">
        <v>86</v>
      </c>
      <c r="C63" s="9" t="s">
        <v>103</v>
      </c>
      <c r="D63" s="9" t="s">
        <v>68</v>
      </c>
      <c r="E63" s="8">
        <v>111950</v>
      </c>
      <c r="F63" s="8" t="s">
        <v>8</v>
      </c>
      <c r="G63" s="8" t="s">
        <v>23</v>
      </c>
      <c r="H63" s="8">
        <v>97</v>
      </c>
      <c r="I63" s="8">
        <v>98</v>
      </c>
      <c r="J63" s="8">
        <v>97</v>
      </c>
      <c r="K63" s="8">
        <v>98</v>
      </c>
      <c r="L63" s="8">
        <v>94</v>
      </c>
      <c r="M63" s="8">
        <v>94</v>
      </c>
      <c r="N63" s="8">
        <f t="shared" si="0"/>
        <v>578</v>
      </c>
      <c r="O63" s="8">
        <v>97</v>
      </c>
      <c r="P63" s="8">
        <v>97</v>
      </c>
      <c r="Q63" s="8">
        <v>99</v>
      </c>
      <c r="R63" s="8">
        <v>97</v>
      </c>
      <c r="S63" s="8">
        <v>95</v>
      </c>
      <c r="T63" s="8">
        <v>94</v>
      </c>
      <c r="U63" s="8">
        <v>579</v>
      </c>
      <c r="V63" s="8">
        <f t="shared" si="1"/>
        <v>1157</v>
      </c>
    </row>
    <row r="64" spans="1:22" ht="15">
      <c r="A64" s="8">
        <v>30</v>
      </c>
      <c r="B64" s="8">
        <v>141</v>
      </c>
      <c r="C64" s="9" t="s">
        <v>69</v>
      </c>
      <c r="D64" s="9" t="s">
        <v>70</v>
      </c>
      <c r="E64" s="8">
        <v>116887</v>
      </c>
      <c r="F64" s="8" t="s">
        <v>15</v>
      </c>
      <c r="G64" s="8" t="s">
        <v>61</v>
      </c>
      <c r="H64" s="8">
        <v>99</v>
      </c>
      <c r="I64" s="8">
        <v>96</v>
      </c>
      <c r="J64" s="8">
        <v>99</v>
      </c>
      <c r="K64" s="8">
        <v>93</v>
      </c>
      <c r="L64" s="8">
        <v>95</v>
      </c>
      <c r="M64" s="8">
        <v>97</v>
      </c>
      <c r="N64" s="8">
        <f t="shared" si="0"/>
        <v>579</v>
      </c>
      <c r="O64" s="8">
        <v>97</v>
      </c>
      <c r="P64" s="8">
        <v>96</v>
      </c>
      <c r="Q64" s="8">
        <v>98</v>
      </c>
      <c r="R64" s="8">
        <v>97</v>
      </c>
      <c r="S64" s="8">
        <v>96</v>
      </c>
      <c r="T64" s="8">
        <v>94</v>
      </c>
      <c r="U64" s="8">
        <v>578</v>
      </c>
      <c r="V64" s="8">
        <f t="shared" si="1"/>
        <v>1157</v>
      </c>
    </row>
    <row r="65" spans="1:22" ht="15">
      <c r="A65" s="8">
        <v>31</v>
      </c>
      <c r="B65" s="8">
        <v>147</v>
      </c>
      <c r="C65" s="9" t="s">
        <v>108</v>
      </c>
      <c r="D65" s="9" t="s">
        <v>109</v>
      </c>
      <c r="E65" s="8">
        <v>18171</v>
      </c>
      <c r="F65" s="8" t="s">
        <v>15</v>
      </c>
      <c r="G65" s="8" t="s">
        <v>37</v>
      </c>
      <c r="H65" s="8">
        <v>97</v>
      </c>
      <c r="I65" s="8">
        <v>99</v>
      </c>
      <c r="J65" s="8">
        <v>97</v>
      </c>
      <c r="K65" s="8">
        <v>98</v>
      </c>
      <c r="L65" s="8">
        <v>98</v>
      </c>
      <c r="M65" s="8">
        <v>98</v>
      </c>
      <c r="N65" s="8">
        <f t="shared" si="0"/>
        <v>587</v>
      </c>
      <c r="O65" s="8">
        <v>94</v>
      </c>
      <c r="P65" s="8">
        <v>97</v>
      </c>
      <c r="Q65" s="8">
        <v>95</v>
      </c>
      <c r="R65" s="8">
        <v>93</v>
      </c>
      <c r="S65" s="8">
        <v>95</v>
      </c>
      <c r="T65" s="8">
        <v>96</v>
      </c>
      <c r="U65" s="8">
        <v>570</v>
      </c>
      <c r="V65" s="8">
        <f t="shared" si="1"/>
        <v>1157</v>
      </c>
    </row>
    <row r="66" spans="1:22" ht="15">
      <c r="A66" s="8">
        <v>32</v>
      </c>
      <c r="B66" s="8">
        <v>142</v>
      </c>
      <c r="C66" s="9" t="s">
        <v>44</v>
      </c>
      <c r="D66" s="9" t="s">
        <v>45</v>
      </c>
      <c r="E66" s="8">
        <v>24987</v>
      </c>
      <c r="F66" s="8" t="s">
        <v>12</v>
      </c>
      <c r="G66" s="8" t="s">
        <v>9</v>
      </c>
      <c r="H66" s="8">
        <v>98</v>
      </c>
      <c r="I66" s="8">
        <v>98</v>
      </c>
      <c r="J66" s="8">
        <v>92</v>
      </c>
      <c r="K66" s="8">
        <v>98</v>
      </c>
      <c r="L66" s="8">
        <v>99</v>
      </c>
      <c r="M66" s="8">
        <v>96</v>
      </c>
      <c r="N66" s="8">
        <f t="shared" si="0"/>
        <v>581</v>
      </c>
      <c r="O66" s="8">
        <v>97</v>
      </c>
      <c r="P66" s="8">
        <v>96</v>
      </c>
      <c r="Q66" s="8">
        <v>95</v>
      </c>
      <c r="R66" s="8">
        <v>93</v>
      </c>
      <c r="S66" s="8">
        <v>96</v>
      </c>
      <c r="T66" s="8">
        <v>96</v>
      </c>
      <c r="U66" s="8">
        <v>573</v>
      </c>
      <c r="V66" s="8">
        <f t="shared" si="1"/>
        <v>1154</v>
      </c>
    </row>
    <row r="67" spans="1:22" ht="15">
      <c r="A67" s="8">
        <v>33</v>
      </c>
      <c r="B67" s="8">
        <v>63</v>
      </c>
      <c r="C67" s="9" t="s">
        <v>10</v>
      </c>
      <c r="D67" s="9" t="s">
        <v>11</v>
      </c>
      <c r="E67" s="8">
        <v>28921</v>
      </c>
      <c r="F67" s="8" t="s">
        <v>12</v>
      </c>
      <c r="G67" s="8" t="s">
        <v>9</v>
      </c>
      <c r="H67" s="8">
        <v>94</v>
      </c>
      <c r="I67" s="8">
        <v>99</v>
      </c>
      <c r="J67" s="8">
        <v>96</v>
      </c>
      <c r="K67" s="8">
        <v>97</v>
      </c>
      <c r="L67" s="8">
        <v>97</v>
      </c>
      <c r="M67" s="8">
        <v>95</v>
      </c>
      <c r="N67" s="8">
        <f t="shared" si="0"/>
        <v>578</v>
      </c>
      <c r="O67" s="8">
        <v>97</v>
      </c>
      <c r="P67" s="8">
        <v>97</v>
      </c>
      <c r="Q67" s="8">
        <v>95</v>
      </c>
      <c r="R67" s="8">
        <v>95</v>
      </c>
      <c r="S67" s="8">
        <v>95</v>
      </c>
      <c r="T67" s="8">
        <v>96</v>
      </c>
      <c r="U67" s="8">
        <v>575</v>
      </c>
      <c r="V67" s="8">
        <f t="shared" si="1"/>
        <v>1153</v>
      </c>
    </row>
    <row r="68" spans="1:22" ht="15">
      <c r="A68" s="8">
        <v>34</v>
      </c>
      <c r="B68" s="8">
        <v>148</v>
      </c>
      <c r="C68" s="9" t="s">
        <v>115</v>
      </c>
      <c r="D68" s="9" t="s">
        <v>116</v>
      </c>
      <c r="E68" s="8" t="s">
        <v>26</v>
      </c>
      <c r="F68" s="8" t="s">
        <v>27</v>
      </c>
      <c r="G68" s="8" t="s">
        <v>28</v>
      </c>
      <c r="H68" s="8">
        <v>98</v>
      </c>
      <c r="I68" s="8">
        <v>99</v>
      </c>
      <c r="J68" s="8">
        <v>97</v>
      </c>
      <c r="K68" s="8">
        <v>97</v>
      </c>
      <c r="L68" s="8">
        <v>95</v>
      </c>
      <c r="M68" s="8">
        <v>95</v>
      </c>
      <c r="N68" s="8">
        <f t="shared" si="0"/>
        <v>581</v>
      </c>
      <c r="O68" s="8">
        <v>97</v>
      </c>
      <c r="P68" s="8">
        <v>95</v>
      </c>
      <c r="Q68" s="8">
        <v>97</v>
      </c>
      <c r="R68" s="8">
        <v>93</v>
      </c>
      <c r="S68" s="8">
        <v>93</v>
      </c>
      <c r="T68" s="8">
        <v>97</v>
      </c>
      <c r="U68" s="8">
        <v>572</v>
      </c>
      <c r="V68" s="8">
        <f t="shared" si="1"/>
        <v>1153</v>
      </c>
    </row>
    <row r="69" spans="1:22" ht="15">
      <c r="A69" s="8">
        <v>35</v>
      </c>
      <c r="B69" s="8">
        <v>202</v>
      </c>
      <c r="C69" s="9" t="s">
        <v>106</v>
      </c>
      <c r="D69" s="9" t="s">
        <v>107</v>
      </c>
      <c r="E69" s="8" t="s">
        <v>26</v>
      </c>
      <c r="F69" s="8" t="s">
        <v>27</v>
      </c>
      <c r="G69" s="8" t="s">
        <v>28</v>
      </c>
      <c r="H69" s="8">
        <v>95</v>
      </c>
      <c r="I69" s="8">
        <v>98</v>
      </c>
      <c r="J69" s="8">
        <v>95</v>
      </c>
      <c r="K69" s="8">
        <v>97</v>
      </c>
      <c r="L69" s="8">
        <v>97</v>
      </c>
      <c r="M69" s="8">
        <v>97</v>
      </c>
      <c r="N69" s="8">
        <f t="shared" si="0"/>
        <v>579</v>
      </c>
      <c r="O69" s="8">
        <v>97</v>
      </c>
      <c r="P69" s="8">
        <v>98</v>
      </c>
      <c r="Q69" s="8">
        <v>93</v>
      </c>
      <c r="R69" s="8">
        <v>94</v>
      </c>
      <c r="S69" s="8">
        <v>98</v>
      </c>
      <c r="T69" s="8">
        <v>92</v>
      </c>
      <c r="U69" s="8">
        <v>572</v>
      </c>
      <c r="V69" s="8">
        <f t="shared" si="1"/>
        <v>1151</v>
      </c>
    </row>
    <row r="70" spans="1:22" ht="15">
      <c r="A70" s="8">
        <v>36</v>
      </c>
      <c r="B70" s="8">
        <v>37</v>
      </c>
      <c r="C70" s="9" t="s">
        <v>57</v>
      </c>
      <c r="D70" s="9" t="s">
        <v>58</v>
      </c>
      <c r="E70" s="8">
        <v>29311</v>
      </c>
      <c r="F70" s="8" t="s">
        <v>12</v>
      </c>
      <c r="G70" s="8" t="s">
        <v>9</v>
      </c>
      <c r="H70" s="8">
        <v>96</v>
      </c>
      <c r="I70" s="8">
        <v>97</v>
      </c>
      <c r="J70" s="8">
        <v>97</v>
      </c>
      <c r="K70" s="8">
        <v>98</v>
      </c>
      <c r="L70" s="8">
        <v>99</v>
      </c>
      <c r="M70" s="8">
        <v>97</v>
      </c>
      <c r="N70" s="8">
        <f t="shared" si="0"/>
        <v>584</v>
      </c>
      <c r="O70" s="8">
        <v>94</v>
      </c>
      <c r="P70" s="8">
        <v>90</v>
      </c>
      <c r="Q70" s="8">
        <v>98</v>
      </c>
      <c r="R70" s="8">
        <v>96</v>
      </c>
      <c r="S70" s="8">
        <v>95</v>
      </c>
      <c r="T70" s="8">
        <v>93</v>
      </c>
      <c r="U70" s="8">
        <v>566</v>
      </c>
      <c r="V70" s="8">
        <f t="shared" si="1"/>
        <v>1150</v>
      </c>
    </row>
    <row r="71" spans="1:22" ht="15">
      <c r="A71" s="8">
        <v>37</v>
      </c>
      <c r="B71" s="8">
        <v>116</v>
      </c>
      <c r="C71" s="9" t="s">
        <v>13</v>
      </c>
      <c r="D71" s="9" t="s">
        <v>14</v>
      </c>
      <c r="E71" s="8">
        <v>19096</v>
      </c>
      <c r="F71" s="8" t="s">
        <v>15</v>
      </c>
      <c r="G71" s="8" t="s">
        <v>16</v>
      </c>
      <c r="H71" s="8">
        <v>96</v>
      </c>
      <c r="I71" s="8">
        <v>94</v>
      </c>
      <c r="J71" s="8">
        <v>96</v>
      </c>
      <c r="K71" s="8">
        <v>98</v>
      </c>
      <c r="L71" s="8">
        <v>96</v>
      </c>
      <c r="M71" s="8">
        <v>95</v>
      </c>
      <c r="N71" s="8">
        <f t="shared" si="0"/>
        <v>575</v>
      </c>
      <c r="O71" s="8">
        <v>96</v>
      </c>
      <c r="P71" s="8">
        <v>92</v>
      </c>
      <c r="Q71" s="8">
        <v>99</v>
      </c>
      <c r="R71" s="8">
        <v>95</v>
      </c>
      <c r="S71" s="8">
        <v>96</v>
      </c>
      <c r="T71" s="8">
        <v>95</v>
      </c>
      <c r="U71" s="8">
        <v>573</v>
      </c>
      <c r="V71" s="8">
        <f t="shared" si="1"/>
        <v>1148</v>
      </c>
    </row>
    <row r="72" spans="1:22" ht="15">
      <c r="A72" s="8">
        <v>38</v>
      </c>
      <c r="B72" s="8">
        <v>210</v>
      </c>
      <c r="C72" s="9" t="s">
        <v>73</v>
      </c>
      <c r="D72" s="9" t="s">
        <v>32</v>
      </c>
      <c r="E72" s="8">
        <v>25353</v>
      </c>
      <c r="F72" s="8" t="s">
        <v>12</v>
      </c>
      <c r="G72" s="8" t="s">
        <v>23</v>
      </c>
      <c r="H72" s="8">
        <v>96</v>
      </c>
      <c r="I72" s="8">
        <v>97</v>
      </c>
      <c r="J72" s="8">
        <v>100</v>
      </c>
      <c r="K72" s="8">
        <v>95</v>
      </c>
      <c r="L72" s="8">
        <v>97</v>
      </c>
      <c r="M72" s="8">
        <v>97</v>
      </c>
      <c r="N72" s="8">
        <f t="shared" si="0"/>
        <v>582</v>
      </c>
      <c r="O72" s="8">
        <v>94</v>
      </c>
      <c r="P72" s="8">
        <v>96</v>
      </c>
      <c r="Q72" s="8">
        <v>89</v>
      </c>
      <c r="R72" s="8">
        <v>95</v>
      </c>
      <c r="S72" s="8">
        <v>96</v>
      </c>
      <c r="T72" s="8">
        <v>96</v>
      </c>
      <c r="U72" s="8">
        <v>566</v>
      </c>
      <c r="V72" s="8">
        <f t="shared" si="1"/>
        <v>1148</v>
      </c>
    </row>
    <row r="73" spans="1:22" ht="15">
      <c r="A73" s="8">
        <v>39</v>
      </c>
      <c r="B73" s="8">
        <v>173</v>
      </c>
      <c r="C73" s="9" t="s">
        <v>112</v>
      </c>
      <c r="D73" s="9" t="s">
        <v>113</v>
      </c>
      <c r="E73" s="8">
        <v>114231</v>
      </c>
      <c r="F73" s="8" t="s">
        <v>22</v>
      </c>
      <c r="G73" s="8" t="s">
        <v>114</v>
      </c>
      <c r="H73" s="8">
        <v>97</v>
      </c>
      <c r="I73" s="8">
        <v>96</v>
      </c>
      <c r="J73" s="8">
        <v>98</v>
      </c>
      <c r="K73" s="8">
        <v>97</v>
      </c>
      <c r="L73" s="8">
        <v>94</v>
      </c>
      <c r="M73" s="8">
        <v>96</v>
      </c>
      <c r="N73" s="8">
        <f t="shared" si="0"/>
        <v>578</v>
      </c>
      <c r="O73" s="8">
        <v>95</v>
      </c>
      <c r="P73" s="8">
        <v>97</v>
      </c>
      <c r="Q73" s="8">
        <v>93</v>
      </c>
      <c r="R73" s="8">
        <v>91</v>
      </c>
      <c r="S73" s="8">
        <v>94</v>
      </c>
      <c r="T73" s="8">
        <v>98</v>
      </c>
      <c r="U73" s="8">
        <v>568</v>
      </c>
      <c r="V73" s="8">
        <f t="shared" si="1"/>
        <v>1146</v>
      </c>
    </row>
    <row r="74" spans="1:22" ht="15">
      <c r="A74" s="8">
        <v>40</v>
      </c>
      <c r="B74" s="8">
        <v>296</v>
      </c>
      <c r="C74" s="9" t="s">
        <v>42</v>
      </c>
      <c r="D74" s="9" t="s">
        <v>43</v>
      </c>
      <c r="E74" s="8">
        <v>17572</v>
      </c>
      <c r="F74" s="8" t="s">
        <v>8</v>
      </c>
      <c r="G74" s="8" t="s">
        <v>23</v>
      </c>
      <c r="H74" s="8">
        <v>99</v>
      </c>
      <c r="I74" s="8">
        <v>95</v>
      </c>
      <c r="J74" s="8">
        <v>94</v>
      </c>
      <c r="K74" s="8">
        <v>95</v>
      </c>
      <c r="L74" s="8">
        <v>94</v>
      </c>
      <c r="M74" s="8">
        <v>97</v>
      </c>
      <c r="N74" s="8">
        <f t="shared" si="0"/>
        <v>574</v>
      </c>
      <c r="O74" s="8">
        <v>93</v>
      </c>
      <c r="P74" s="8">
        <v>94</v>
      </c>
      <c r="Q74" s="8">
        <v>94</v>
      </c>
      <c r="R74" s="8">
        <v>98</v>
      </c>
      <c r="S74" s="8">
        <v>96</v>
      </c>
      <c r="T74" s="8">
        <v>96</v>
      </c>
      <c r="U74" s="8">
        <v>571</v>
      </c>
      <c r="V74" s="8">
        <f t="shared" si="1"/>
        <v>1145</v>
      </c>
    </row>
    <row r="75" spans="1:22" ht="15">
      <c r="A75" s="8">
        <v>41</v>
      </c>
      <c r="B75" s="8">
        <v>59</v>
      </c>
      <c r="C75" s="9" t="s">
        <v>96</v>
      </c>
      <c r="D75" s="9" t="s">
        <v>63</v>
      </c>
      <c r="E75" s="8" t="s">
        <v>26</v>
      </c>
      <c r="F75" s="8" t="s">
        <v>27</v>
      </c>
      <c r="G75" s="8" t="s">
        <v>28</v>
      </c>
      <c r="H75" s="8">
        <v>97</v>
      </c>
      <c r="I75" s="8">
        <v>96</v>
      </c>
      <c r="J75" s="8">
        <v>98</v>
      </c>
      <c r="K75" s="8">
        <v>94</v>
      </c>
      <c r="L75" s="8">
        <v>96</v>
      </c>
      <c r="M75" s="8">
        <v>96</v>
      </c>
      <c r="N75" s="8">
        <f t="shared" si="0"/>
        <v>577</v>
      </c>
      <c r="O75" s="8">
        <v>94</v>
      </c>
      <c r="P75" s="8">
        <v>96</v>
      </c>
      <c r="Q75" s="8">
        <v>94</v>
      </c>
      <c r="R75" s="8">
        <v>94</v>
      </c>
      <c r="S75" s="8">
        <v>93</v>
      </c>
      <c r="T75" s="8">
        <v>96</v>
      </c>
      <c r="U75" s="8">
        <v>567</v>
      </c>
      <c r="V75" s="8">
        <f t="shared" si="1"/>
        <v>1144</v>
      </c>
    </row>
    <row r="76" spans="1:22" ht="15">
      <c r="A76" s="8">
        <v>42</v>
      </c>
      <c r="B76" s="8">
        <v>41</v>
      </c>
      <c r="C76" s="9" t="s">
        <v>40</v>
      </c>
      <c r="D76" s="9" t="s">
        <v>41</v>
      </c>
      <c r="E76" s="8" t="s">
        <v>26</v>
      </c>
      <c r="F76" s="8" t="s">
        <v>27</v>
      </c>
      <c r="G76" s="8" t="s">
        <v>28</v>
      </c>
      <c r="H76" s="8">
        <v>90</v>
      </c>
      <c r="I76" s="8">
        <v>94</v>
      </c>
      <c r="J76" s="8">
        <v>92</v>
      </c>
      <c r="K76" s="8">
        <v>94</v>
      </c>
      <c r="L76" s="8">
        <v>96</v>
      </c>
      <c r="M76" s="8">
        <v>98</v>
      </c>
      <c r="N76" s="8">
        <f t="shared" si="0"/>
        <v>564</v>
      </c>
      <c r="O76" s="8">
        <v>96</v>
      </c>
      <c r="P76" s="8">
        <v>94</v>
      </c>
      <c r="Q76" s="8">
        <v>98</v>
      </c>
      <c r="R76" s="8">
        <v>95</v>
      </c>
      <c r="S76" s="8">
        <v>96</v>
      </c>
      <c r="T76" s="8">
        <v>99</v>
      </c>
      <c r="U76" s="8">
        <v>578</v>
      </c>
      <c r="V76" s="8">
        <f t="shared" si="1"/>
        <v>1142</v>
      </c>
    </row>
    <row r="77" spans="1:22" ht="15">
      <c r="A77" s="8">
        <v>43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93</v>
      </c>
      <c r="I77" s="8">
        <v>97</v>
      </c>
      <c r="J77" s="8">
        <v>98</v>
      </c>
      <c r="K77" s="8">
        <v>98</v>
      </c>
      <c r="L77" s="8">
        <v>95</v>
      </c>
      <c r="M77" s="8">
        <v>93</v>
      </c>
      <c r="N77" s="8">
        <f t="shared" si="0"/>
        <v>574</v>
      </c>
      <c r="O77" s="8">
        <v>96</v>
      </c>
      <c r="P77" s="8">
        <v>95</v>
      </c>
      <c r="Q77" s="8">
        <v>96</v>
      </c>
      <c r="R77" s="8">
        <v>96</v>
      </c>
      <c r="S77" s="8">
        <v>93</v>
      </c>
      <c r="T77" s="8">
        <v>92</v>
      </c>
      <c r="U77" s="8">
        <v>568</v>
      </c>
      <c r="V77" s="8">
        <f t="shared" si="1"/>
        <v>1142</v>
      </c>
    </row>
    <row r="78" spans="1:22" s="6" customFormat="1" ht="15.75">
      <c r="A78" s="8">
        <v>44</v>
      </c>
      <c r="B78" s="8">
        <v>25</v>
      </c>
      <c r="C78" s="9" t="s">
        <v>82</v>
      </c>
      <c r="D78" s="9" t="s">
        <v>83</v>
      </c>
      <c r="E78" s="8">
        <v>112016</v>
      </c>
      <c r="F78" s="8" t="s">
        <v>8</v>
      </c>
      <c r="G78" s="8" t="s">
        <v>9</v>
      </c>
      <c r="H78" s="8">
        <v>95</v>
      </c>
      <c r="I78" s="8">
        <v>94</v>
      </c>
      <c r="J78" s="8">
        <v>95</v>
      </c>
      <c r="K78" s="8">
        <v>93</v>
      </c>
      <c r="L78" s="8">
        <v>93</v>
      </c>
      <c r="M78" s="8">
        <v>94</v>
      </c>
      <c r="N78" s="8">
        <f t="shared" si="0"/>
        <v>564</v>
      </c>
      <c r="O78" s="8">
        <v>94</v>
      </c>
      <c r="P78" s="8">
        <v>94</v>
      </c>
      <c r="Q78" s="8">
        <v>96</v>
      </c>
      <c r="R78" s="8">
        <v>97</v>
      </c>
      <c r="S78" s="8">
        <v>97</v>
      </c>
      <c r="T78" s="8">
        <v>94</v>
      </c>
      <c r="U78" s="8">
        <v>572</v>
      </c>
      <c r="V78" s="8">
        <f t="shared" si="1"/>
        <v>1136</v>
      </c>
    </row>
    <row r="79" spans="1:22" ht="15">
      <c r="A79" s="8">
        <v>45</v>
      </c>
      <c r="B79" s="8">
        <v>281</v>
      </c>
      <c r="C79" s="9" t="s">
        <v>50</v>
      </c>
      <c r="D79" s="9" t="s">
        <v>51</v>
      </c>
      <c r="E79" s="8">
        <v>31130</v>
      </c>
      <c r="F79" s="8" t="s">
        <v>22</v>
      </c>
      <c r="G79" s="8" t="s">
        <v>23</v>
      </c>
      <c r="H79" s="8">
        <v>94</v>
      </c>
      <c r="I79" s="8">
        <v>93</v>
      </c>
      <c r="J79" s="8">
        <v>97</v>
      </c>
      <c r="K79" s="8">
        <v>95</v>
      </c>
      <c r="L79" s="8">
        <v>98</v>
      </c>
      <c r="M79" s="8">
        <v>92</v>
      </c>
      <c r="N79" s="8">
        <f t="shared" si="0"/>
        <v>569</v>
      </c>
      <c r="O79" s="8">
        <v>93</v>
      </c>
      <c r="P79" s="8">
        <v>94</v>
      </c>
      <c r="Q79" s="8">
        <v>95</v>
      </c>
      <c r="R79" s="8">
        <v>94</v>
      </c>
      <c r="S79" s="8">
        <v>95</v>
      </c>
      <c r="T79" s="8">
        <v>96</v>
      </c>
      <c r="U79" s="8">
        <v>567</v>
      </c>
      <c r="V79" s="8">
        <f t="shared" si="1"/>
        <v>1136</v>
      </c>
    </row>
    <row r="80" spans="1:22" ht="15">
      <c r="A80" s="8">
        <v>46</v>
      </c>
      <c r="B80" s="8">
        <v>139</v>
      </c>
      <c r="C80" s="9" t="s">
        <v>76</v>
      </c>
      <c r="D80" s="9" t="s">
        <v>77</v>
      </c>
      <c r="E80" s="8" t="s">
        <v>26</v>
      </c>
      <c r="F80" s="8" t="s">
        <v>27</v>
      </c>
      <c r="G80" s="8" t="s">
        <v>28</v>
      </c>
      <c r="H80" s="8">
        <v>93</v>
      </c>
      <c r="I80" s="8">
        <v>96</v>
      </c>
      <c r="J80" s="8">
        <v>99</v>
      </c>
      <c r="K80" s="8">
        <v>96</v>
      </c>
      <c r="L80" s="8">
        <v>93</v>
      </c>
      <c r="M80" s="8">
        <v>97</v>
      </c>
      <c r="N80" s="8">
        <f t="shared" si="0"/>
        <v>574</v>
      </c>
      <c r="O80" s="8">
        <v>94</v>
      </c>
      <c r="P80" s="8">
        <v>94</v>
      </c>
      <c r="Q80" s="8">
        <v>95</v>
      </c>
      <c r="R80" s="8">
        <v>96</v>
      </c>
      <c r="S80" s="8">
        <v>90</v>
      </c>
      <c r="T80" s="8">
        <v>93</v>
      </c>
      <c r="U80" s="8">
        <v>562</v>
      </c>
      <c r="V80" s="8">
        <f t="shared" si="1"/>
        <v>1136</v>
      </c>
    </row>
    <row r="81" spans="1:22" ht="15">
      <c r="A81" s="8">
        <v>47</v>
      </c>
      <c r="B81" s="8">
        <v>208</v>
      </c>
      <c r="C81" s="9" t="s">
        <v>104</v>
      </c>
      <c r="D81" s="9" t="s">
        <v>105</v>
      </c>
      <c r="E81" s="8">
        <v>111977</v>
      </c>
      <c r="F81" s="8" t="s">
        <v>22</v>
      </c>
      <c r="G81" s="8" t="s">
        <v>16</v>
      </c>
      <c r="H81" s="8">
        <v>93</v>
      </c>
      <c r="I81" s="8">
        <v>97</v>
      </c>
      <c r="J81" s="8">
        <v>94</v>
      </c>
      <c r="K81" s="8">
        <v>93</v>
      </c>
      <c r="L81" s="8">
        <v>94</v>
      </c>
      <c r="M81" s="8">
        <v>96</v>
      </c>
      <c r="N81" s="8">
        <f t="shared" si="0"/>
        <v>567</v>
      </c>
      <c r="O81" s="8">
        <v>94</v>
      </c>
      <c r="P81" s="8">
        <v>94</v>
      </c>
      <c r="Q81" s="8">
        <v>95</v>
      </c>
      <c r="R81" s="8">
        <v>92</v>
      </c>
      <c r="S81" s="8">
        <v>98</v>
      </c>
      <c r="T81" s="8">
        <v>93</v>
      </c>
      <c r="U81" s="8">
        <v>566</v>
      </c>
      <c r="V81" s="8">
        <f t="shared" si="1"/>
        <v>1133</v>
      </c>
    </row>
    <row r="82" spans="1:22" ht="15">
      <c r="A82" s="8">
        <v>48</v>
      </c>
      <c r="B82" s="8">
        <v>32</v>
      </c>
      <c r="C82" s="9" t="s">
        <v>67</v>
      </c>
      <c r="D82" s="9" t="s">
        <v>68</v>
      </c>
      <c r="E82" s="8">
        <v>113355</v>
      </c>
      <c r="F82" s="8" t="s">
        <v>22</v>
      </c>
      <c r="G82" s="8" t="s">
        <v>23</v>
      </c>
      <c r="H82" s="8">
        <v>95</v>
      </c>
      <c r="I82" s="8">
        <v>97</v>
      </c>
      <c r="J82" s="8">
        <v>93</v>
      </c>
      <c r="K82" s="8">
        <v>94</v>
      </c>
      <c r="L82" s="8">
        <v>96</v>
      </c>
      <c r="M82" s="8">
        <v>94</v>
      </c>
      <c r="N82" s="8">
        <f t="shared" si="0"/>
        <v>569</v>
      </c>
      <c r="O82" s="8">
        <v>93</v>
      </c>
      <c r="P82" s="8">
        <v>95</v>
      </c>
      <c r="Q82" s="8">
        <v>93</v>
      </c>
      <c r="R82" s="8">
        <v>98</v>
      </c>
      <c r="S82" s="8">
        <v>95</v>
      </c>
      <c r="T82" s="8">
        <v>90</v>
      </c>
      <c r="U82" s="8">
        <v>564</v>
      </c>
      <c r="V82" s="8">
        <f t="shared" si="1"/>
        <v>1133</v>
      </c>
    </row>
    <row r="83" spans="1:22" ht="15">
      <c r="A83" s="8">
        <v>49</v>
      </c>
      <c r="B83" s="8">
        <v>199</v>
      </c>
      <c r="C83" s="9" t="s">
        <v>48</v>
      </c>
      <c r="D83" s="9" t="s">
        <v>49</v>
      </c>
      <c r="E83" s="8">
        <v>31986</v>
      </c>
      <c r="F83" s="8" t="s">
        <v>8</v>
      </c>
      <c r="G83" s="8" t="s">
        <v>23</v>
      </c>
      <c r="H83" s="8">
        <v>96</v>
      </c>
      <c r="I83" s="8">
        <v>98</v>
      </c>
      <c r="J83" s="8">
        <v>96</v>
      </c>
      <c r="K83" s="8">
        <v>95</v>
      </c>
      <c r="L83" s="8">
        <v>92</v>
      </c>
      <c r="M83" s="8">
        <v>92</v>
      </c>
      <c r="N83" s="8">
        <f t="shared" si="0"/>
        <v>569</v>
      </c>
      <c r="O83" s="8">
        <v>90</v>
      </c>
      <c r="P83" s="8">
        <v>93</v>
      </c>
      <c r="Q83" s="8">
        <v>96</v>
      </c>
      <c r="R83" s="8">
        <v>95</v>
      </c>
      <c r="S83" s="8">
        <v>93</v>
      </c>
      <c r="T83" s="8">
        <v>95</v>
      </c>
      <c r="U83" s="8">
        <v>562</v>
      </c>
      <c r="V83" s="8">
        <f t="shared" si="1"/>
        <v>1131</v>
      </c>
    </row>
    <row r="84" spans="1:22" ht="15">
      <c r="A84" s="8">
        <v>50</v>
      </c>
      <c r="B84" s="8">
        <v>42</v>
      </c>
      <c r="C84" s="9" t="s">
        <v>86</v>
      </c>
      <c r="D84" s="9" t="s">
        <v>87</v>
      </c>
      <c r="E84" s="8" t="s">
        <v>26</v>
      </c>
      <c r="F84" s="8" t="s">
        <v>27</v>
      </c>
      <c r="G84" s="8" t="s">
        <v>28</v>
      </c>
      <c r="H84" s="8">
        <v>94</v>
      </c>
      <c r="I84" s="8">
        <v>94</v>
      </c>
      <c r="J84" s="8">
        <v>96</v>
      </c>
      <c r="K84" s="8">
        <v>95</v>
      </c>
      <c r="L84" s="8">
        <v>92</v>
      </c>
      <c r="M84" s="8">
        <v>96</v>
      </c>
      <c r="N84" s="8">
        <f t="shared" si="0"/>
        <v>567</v>
      </c>
      <c r="O84" s="8">
        <v>93</v>
      </c>
      <c r="P84" s="8">
        <v>93</v>
      </c>
      <c r="Q84" s="8">
        <v>94</v>
      </c>
      <c r="R84" s="8">
        <v>92</v>
      </c>
      <c r="S84" s="8">
        <v>94</v>
      </c>
      <c r="T84" s="8">
        <v>96</v>
      </c>
      <c r="U84" s="8">
        <v>562</v>
      </c>
      <c r="V84" s="8">
        <f t="shared" si="1"/>
        <v>1129</v>
      </c>
    </row>
    <row r="85" spans="1:22" ht="15">
      <c r="A85" s="8">
        <v>51</v>
      </c>
      <c r="B85" s="8">
        <v>245</v>
      </c>
      <c r="C85" s="9" t="s">
        <v>52</v>
      </c>
      <c r="D85" s="9" t="s">
        <v>53</v>
      </c>
      <c r="E85" s="8">
        <v>115522</v>
      </c>
      <c r="F85" s="8" t="s">
        <v>54</v>
      </c>
      <c r="G85" s="8" t="s">
        <v>23</v>
      </c>
      <c r="H85" s="8">
        <v>96</v>
      </c>
      <c r="I85" s="8">
        <v>96</v>
      </c>
      <c r="J85" s="8">
        <v>96</v>
      </c>
      <c r="K85" s="8">
        <v>91</v>
      </c>
      <c r="L85" s="8">
        <v>94</v>
      </c>
      <c r="M85" s="8">
        <v>94</v>
      </c>
      <c r="N85" s="8">
        <f t="shared" si="0"/>
        <v>567</v>
      </c>
      <c r="O85" s="8">
        <v>97</v>
      </c>
      <c r="P85" s="8">
        <v>94</v>
      </c>
      <c r="Q85" s="8">
        <v>90</v>
      </c>
      <c r="R85" s="8">
        <v>96</v>
      </c>
      <c r="S85" s="8">
        <v>91</v>
      </c>
      <c r="T85" s="8">
        <v>93</v>
      </c>
      <c r="U85" s="8">
        <v>561</v>
      </c>
      <c r="V85" s="8">
        <f t="shared" si="1"/>
        <v>1128</v>
      </c>
    </row>
    <row r="86" spans="1:22" ht="15">
      <c r="A86" s="8">
        <v>52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23</v>
      </c>
      <c r="H86" s="8">
        <v>95</v>
      </c>
      <c r="I86" s="8">
        <v>92</v>
      </c>
      <c r="J86" s="8">
        <v>97</v>
      </c>
      <c r="K86" s="8">
        <v>95</v>
      </c>
      <c r="L86" s="8">
        <v>93</v>
      </c>
      <c r="M86" s="8">
        <v>98</v>
      </c>
      <c r="N86" s="8">
        <f t="shared" si="0"/>
        <v>570</v>
      </c>
      <c r="O86" s="8">
        <v>93</v>
      </c>
      <c r="P86" s="8">
        <v>97</v>
      </c>
      <c r="Q86" s="8">
        <v>93</v>
      </c>
      <c r="R86" s="8">
        <v>91</v>
      </c>
      <c r="S86" s="8">
        <v>91</v>
      </c>
      <c r="T86" s="8">
        <v>91</v>
      </c>
      <c r="U86" s="8">
        <v>556</v>
      </c>
      <c r="V86" s="8">
        <f t="shared" si="1"/>
        <v>1126</v>
      </c>
    </row>
    <row r="87" spans="1:22" ht="15">
      <c r="A87" s="8">
        <v>53</v>
      </c>
      <c r="B87" s="8">
        <v>91</v>
      </c>
      <c r="C87" s="9" t="s">
        <v>55</v>
      </c>
      <c r="D87" s="9" t="s">
        <v>56</v>
      </c>
      <c r="E87" s="8">
        <v>31753</v>
      </c>
      <c r="F87" s="8" t="s">
        <v>8</v>
      </c>
      <c r="G87" s="8" t="s">
        <v>23</v>
      </c>
      <c r="H87" s="8">
        <v>95</v>
      </c>
      <c r="I87" s="8">
        <v>92</v>
      </c>
      <c r="J87" s="8">
        <v>92</v>
      </c>
      <c r="K87" s="8">
        <v>97</v>
      </c>
      <c r="L87" s="8">
        <v>92</v>
      </c>
      <c r="M87" s="8">
        <v>95</v>
      </c>
      <c r="N87" s="8">
        <f t="shared" si="0"/>
        <v>563</v>
      </c>
      <c r="O87" s="8">
        <v>95</v>
      </c>
      <c r="P87" s="8">
        <v>93</v>
      </c>
      <c r="Q87" s="8">
        <v>91</v>
      </c>
      <c r="R87" s="8">
        <v>96</v>
      </c>
      <c r="S87" s="8">
        <v>92</v>
      </c>
      <c r="T87" s="8">
        <v>94</v>
      </c>
      <c r="U87" s="8">
        <v>561</v>
      </c>
      <c r="V87" s="8">
        <f t="shared" si="1"/>
        <v>1124</v>
      </c>
    </row>
    <row r="88" spans="1:22" ht="15">
      <c r="A88" s="8">
        <v>54</v>
      </c>
      <c r="B88" s="8">
        <v>33</v>
      </c>
      <c r="C88" s="9" t="s">
        <v>38</v>
      </c>
      <c r="D88" s="9" t="s">
        <v>39</v>
      </c>
      <c r="E88" s="8">
        <v>17476</v>
      </c>
      <c r="F88" s="8" t="s">
        <v>15</v>
      </c>
      <c r="G88" s="8" t="s">
        <v>9</v>
      </c>
      <c r="H88" s="8">
        <v>90</v>
      </c>
      <c r="I88" s="8">
        <v>96</v>
      </c>
      <c r="J88" s="8">
        <v>98</v>
      </c>
      <c r="K88" s="8">
        <v>95</v>
      </c>
      <c r="L88" s="8">
        <v>96</v>
      </c>
      <c r="M88" s="8">
        <v>93</v>
      </c>
      <c r="N88" s="8">
        <f t="shared" si="0"/>
        <v>568</v>
      </c>
      <c r="O88" s="8">
        <v>93</v>
      </c>
      <c r="P88" s="8">
        <v>90</v>
      </c>
      <c r="Q88" s="8">
        <v>98</v>
      </c>
      <c r="R88" s="8">
        <v>92</v>
      </c>
      <c r="S88" s="8">
        <v>89</v>
      </c>
      <c r="T88" s="8">
        <v>92</v>
      </c>
      <c r="U88" s="8">
        <v>554</v>
      </c>
      <c r="V88" s="8">
        <f t="shared" si="1"/>
        <v>1122</v>
      </c>
    </row>
    <row r="89" spans="1:22" ht="15">
      <c r="A89" s="8">
        <v>55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16</v>
      </c>
      <c r="H89" s="8">
        <v>90</v>
      </c>
      <c r="I89" s="8">
        <v>95</v>
      </c>
      <c r="J89" s="8">
        <v>96</v>
      </c>
      <c r="K89" s="8">
        <v>87</v>
      </c>
      <c r="L89" s="8">
        <v>94</v>
      </c>
      <c r="M89" s="8">
        <v>92</v>
      </c>
      <c r="N89" s="8">
        <f>SUM(H89:M89)</f>
        <v>554</v>
      </c>
      <c r="O89" s="8">
        <v>96</v>
      </c>
      <c r="P89" s="8">
        <v>88</v>
      </c>
      <c r="Q89" s="8">
        <v>95</v>
      </c>
      <c r="R89" s="8">
        <v>86</v>
      </c>
      <c r="S89" s="8">
        <v>88</v>
      </c>
      <c r="T89" s="8">
        <v>88</v>
      </c>
      <c r="U89" s="8">
        <v>541</v>
      </c>
      <c r="V89" s="8">
        <f t="shared" si="1"/>
        <v>1095</v>
      </c>
    </row>
    <row r="90" ht="15">
      <c r="A90" s="8"/>
    </row>
  </sheetData>
  <conditionalFormatting sqref="H35:T89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1" width="3.8515625" style="0" bestFit="1" customWidth="1"/>
    <col min="12" max="12" width="5.140625" style="0" bestFit="1" customWidth="1"/>
    <col min="13" max="16" width="2.57421875" style="0" hidden="1" customWidth="1"/>
    <col min="17" max="17" width="4.421875" style="0" hidden="1" customWidth="1"/>
    <col min="18" max="18" width="6.7109375" style="0" hidden="1" customWidth="1"/>
    <col min="19" max="19" width="6.57421875" style="0" hidden="1" customWidth="1"/>
    <col min="20" max="20" width="6.7109375" style="0" hidden="1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521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522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154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540</v>
      </c>
      <c r="B22" s="11"/>
      <c r="C22" s="11"/>
      <c r="D22" s="11"/>
      <c r="E22" s="11"/>
      <c r="F22" s="11"/>
      <c r="G22" s="11"/>
    </row>
    <row r="23" spans="1:7" ht="15.75" hidden="1">
      <c r="A23" s="11" t="s">
        <v>541</v>
      </c>
      <c r="B23" s="11"/>
      <c r="C23" s="11"/>
      <c r="D23" s="11"/>
      <c r="E23" s="11"/>
      <c r="F23" s="11"/>
      <c r="G23" s="11"/>
    </row>
    <row r="24" spans="1:7" ht="15.75" hidden="1">
      <c r="A24" s="11" t="s">
        <v>542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151</v>
      </c>
      <c r="B26" s="11"/>
      <c r="C26" s="11"/>
      <c r="D26" s="11"/>
      <c r="E26" s="11"/>
      <c r="F26" s="11"/>
      <c r="G26" s="11"/>
    </row>
    <row r="27" spans="1:7" ht="15.75" hidden="1">
      <c r="A27" s="11"/>
      <c r="B27" s="11"/>
      <c r="C27" s="11"/>
      <c r="D27" s="11"/>
      <c r="E27" s="11"/>
      <c r="F27" s="11"/>
      <c r="G27" s="11"/>
    </row>
    <row r="28" spans="1:7" ht="15.75" hidden="1">
      <c r="A28" s="11" t="s">
        <v>145</v>
      </c>
      <c r="B28" s="11"/>
      <c r="C28" s="11"/>
      <c r="D28" s="11"/>
      <c r="E28" s="11"/>
      <c r="F28" s="11"/>
      <c r="G28" s="11"/>
    </row>
    <row r="29" spans="1:7" ht="15.75" hidden="1">
      <c r="A29" s="11" t="s">
        <v>146</v>
      </c>
      <c r="B29" s="11"/>
      <c r="C29" s="11"/>
      <c r="D29" s="11"/>
      <c r="E29" s="11"/>
      <c r="F29" s="11"/>
      <c r="G29" s="11"/>
    </row>
    <row r="30" spans="1:7" ht="15.75" hidden="1">
      <c r="A30" s="11"/>
      <c r="B30" s="11"/>
      <c r="C30" s="11"/>
      <c r="D30" s="11"/>
      <c r="E30" s="11"/>
      <c r="F30" s="11"/>
      <c r="G30" s="11"/>
    </row>
    <row r="31" spans="1:20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 t="s">
        <v>148</v>
      </c>
      <c r="M31" s="6">
        <v>1</v>
      </c>
      <c r="N31" s="6">
        <v>2</v>
      </c>
      <c r="O31" s="6">
        <v>3</v>
      </c>
      <c r="P31" s="6">
        <v>4</v>
      </c>
      <c r="Q31" s="6" t="s">
        <v>149</v>
      </c>
      <c r="R31" s="6" t="s">
        <v>150</v>
      </c>
      <c r="S31" s="6" t="s">
        <v>238</v>
      </c>
      <c r="T31" s="6" t="s">
        <v>150</v>
      </c>
    </row>
    <row r="32" spans="1:17" ht="15">
      <c r="A32" s="8">
        <v>1</v>
      </c>
      <c r="B32" s="8">
        <v>227</v>
      </c>
      <c r="C32" s="9" t="s">
        <v>418</v>
      </c>
      <c r="D32" s="9" t="s">
        <v>63</v>
      </c>
      <c r="E32" s="8">
        <v>31030</v>
      </c>
      <c r="F32" s="8" t="s">
        <v>169</v>
      </c>
      <c r="G32" s="8" t="s">
        <v>61</v>
      </c>
      <c r="H32" s="30">
        <v>96</v>
      </c>
      <c r="I32" s="30">
        <v>96</v>
      </c>
      <c r="J32" s="30">
        <v>97</v>
      </c>
      <c r="K32" s="30">
        <v>90</v>
      </c>
      <c r="L32" s="30">
        <v>379</v>
      </c>
      <c r="M32" s="8"/>
      <c r="N32" s="8"/>
      <c r="O32" s="8"/>
      <c r="P32" s="8"/>
      <c r="Q32" s="8"/>
    </row>
    <row r="33" spans="1:17" ht="15">
      <c r="A33" s="8">
        <v>2</v>
      </c>
      <c r="B33" s="8">
        <v>165</v>
      </c>
      <c r="C33" s="9" t="s">
        <v>375</v>
      </c>
      <c r="D33" s="9" t="s">
        <v>419</v>
      </c>
      <c r="E33" s="8">
        <v>17226</v>
      </c>
      <c r="F33" s="8"/>
      <c r="G33" s="8" t="s">
        <v>61</v>
      </c>
      <c r="H33" s="30">
        <v>93</v>
      </c>
      <c r="I33" s="30">
        <v>92</v>
      </c>
      <c r="J33" s="30">
        <v>95</v>
      </c>
      <c r="K33" s="30">
        <v>92</v>
      </c>
      <c r="L33" s="30">
        <v>372</v>
      </c>
      <c r="M33" s="8"/>
      <c r="N33" s="8"/>
      <c r="O33" s="8"/>
      <c r="P33" s="8"/>
      <c r="Q33" s="8"/>
    </row>
    <row r="34" spans="1:17" ht="15">
      <c r="A34" s="8">
        <v>3</v>
      </c>
      <c r="B34" s="8">
        <v>39</v>
      </c>
      <c r="C34" s="9" t="s">
        <v>427</v>
      </c>
      <c r="D34" s="9" t="s">
        <v>53</v>
      </c>
      <c r="E34" s="8">
        <v>781</v>
      </c>
      <c r="F34" s="8" t="s">
        <v>196</v>
      </c>
      <c r="G34" s="8" t="s">
        <v>61</v>
      </c>
      <c r="H34" s="30">
        <v>96</v>
      </c>
      <c r="I34" s="30">
        <v>92</v>
      </c>
      <c r="J34" s="30">
        <v>94</v>
      </c>
      <c r="K34" s="30">
        <v>90</v>
      </c>
      <c r="L34" s="30">
        <v>372</v>
      </c>
      <c r="M34" s="8"/>
      <c r="N34" s="8"/>
      <c r="O34" s="8"/>
      <c r="P34" s="8"/>
      <c r="Q34" s="8"/>
    </row>
    <row r="35" spans="1:17" ht="15">
      <c r="A35" s="8">
        <v>4</v>
      </c>
      <c r="B35" s="8">
        <v>143</v>
      </c>
      <c r="C35" s="9" t="s">
        <v>233</v>
      </c>
      <c r="D35" s="9" t="s">
        <v>95</v>
      </c>
      <c r="E35" s="8">
        <v>113545</v>
      </c>
      <c r="F35" s="8" t="s">
        <v>22</v>
      </c>
      <c r="G35" s="8" t="s">
        <v>37</v>
      </c>
      <c r="H35" s="30">
        <v>87</v>
      </c>
      <c r="I35" s="30">
        <v>93</v>
      </c>
      <c r="J35" s="30">
        <v>94</v>
      </c>
      <c r="K35" s="30">
        <v>93</v>
      </c>
      <c r="L35" s="30">
        <v>367</v>
      </c>
      <c r="M35" s="8"/>
      <c r="N35" s="8"/>
      <c r="O35" s="8"/>
      <c r="P35" s="8"/>
      <c r="Q35" s="8"/>
    </row>
    <row r="36" spans="1:17" ht="15">
      <c r="A36" s="8">
        <v>5</v>
      </c>
      <c r="B36" s="8">
        <v>60</v>
      </c>
      <c r="C36" s="9" t="s">
        <v>405</v>
      </c>
      <c r="D36" s="9" t="s">
        <v>406</v>
      </c>
      <c r="E36" s="8" t="s">
        <v>26</v>
      </c>
      <c r="F36" s="8" t="s">
        <v>27</v>
      </c>
      <c r="G36" s="8" t="s">
        <v>28</v>
      </c>
      <c r="H36" s="30">
        <v>90</v>
      </c>
      <c r="I36" s="30">
        <v>95</v>
      </c>
      <c r="J36" s="30">
        <v>86</v>
      </c>
      <c r="K36" s="30">
        <v>94</v>
      </c>
      <c r="L36" s="30">
        <v>365</v>
      </c>
      <c r="M36" s="8"/>
      <c r="N36" s="8"/>
      <c r="O36" s="8"/>
      <c r="P36" s="8"/>
      <c r="Q36" s="8"/>
    </row>
    <row r="37" spans="1:17" ht="15">
      <c r="A37" s="8">
        <v>6</v>
      </c>
      <c r="B37" s="8">
        <v>298</v>
      </c>
      <c r="C37" s="9" t="s">
        <v>328</v>
      </c>
      <c r="D37" s="9" t="s">
        <v>532</v>
      </c>
      <c r="E37" s="8">
        <v>29926</v>
      </c>
      <c r="F37" s="8" t="s">
        <v>8</v>
      </c>
      <c r="G37" s="8" t="s">
        <v>37</v>
      </c>
      <c r="H37" s="30">
        <v>87</v>
      </c>
      <c r="I37" s="30">
        <v>93</v>
      </c>
      <c r="J37" s="30">
        <v>93</v>
      </c>
      <c r="K37" s="30">
        <v>92</v>
      </c>
      <c r="L37" s="30">
        <v>365</v>
      </c>
      <c r="M37" s="8"/>
      <c r="N37" s="8"/>
      <c r="O37" s="8"/>
      <c r="P37" s="8"/>
      <c r="Q37" s="8"/>
    </row>
    <row r="38" spans="1:17" ht="15">
      <c r="A38" s="8">
        <v>7</v>
      </c>
      <c r="B38" s="8">
        <v>297</v>
      </c>
      <c r="C38" s="9" t="s">
        <v>413</v>
      </c>
      <c r="D38" s="9" t="s">
        <v>414</v>
      </c>
      <c r="E38" s="8">
        <v>27304</v>
      </c>
      <c r="F38" s="8" t="s">
        <v>27</v>
      </c>
      <c r="G38" s="8" t="s">
        <v>28</v>
      </c>
      <c r="H38" s="30">
        <v>91</v>
      </c>
      <c r="I38" s="30">
        <v>92</v>
      </c>
      <c r="J38" s="30">
        <v>91</v>
      </c>
      <c r="K38" s="30">
        <v>91</v>
      </c>
      <c r="L38" s="30">
        <v>365</v>
      </c>
      <c r="M38" s="8"/>
      <c r="N38" s="8"/>
      <c r="O38" s="8"/>
      <c r="P38" s="8"/>
      <c r="Q38" s="8"/>
    </row>
    <row r="39" spans="1:17" ht="15">
      <c r="A39" s="8">
        <v>8</v>
      </c>
      <c r="B39" s="8">
        <v>266</v>
      </c>
      <c r="C39" s="9" t="s">
        <v>244</v>
      </c>
      <c r="D39" s="9" t="s">
        <v>424</v>
      </c>
      <c r="E39" s="8" t="s">
        <v>26</v>
      </c>
      <c r="F39" s="8" t="s">
        <v>27</v>
      </c>
      <c r="G39" s="8" t="s">
        <v>28</v>
      </c>
      <c r="H39" s="30">
        <v>94</v>
      </c>
      <c r="I39" s="30">
        <v>90</v>
      </c>
      <c r="J39" s="30">
        <v>92</v>
      </c>
      <c r="K39" s="30">
        <v>88</v>
      </c>
      <c r="L39" s="30">
        <v>364</v>
      </c>
      <c r="M39" s="8"/>
      <c r="N39" s="8"/>
      <c r="O39" s="8"/>
      <c r="P39" s="8"/>
      <c r="Q39" s="8"/>
    </row>
    <row r="40" spans="1:17" ht="15">
      <c r="A40" s="8">
        <v>9</v>
      </c>
      <c r="B40" s="8">
        <v>121</v>
      </c>
      <c r="C40" s="9" t="s">
        <v>410</v>
      </c>
      <c r="D40" s="9" t="s">
        <v>80</v>
      </c>
      <c r="E40" s="8">
        <v>30212</v>
      </c>
      <c r="F40" s="8" t="s">
        <v>12</v>
      </c>
      <c r="G40" s="8" t="s">
        <v>61</v>
      </c>
      <c r="H40" s="30">
        <v>90</v>
      </c>
      <c r="I40" s="30">
        <v>89</v>
      </c>
      <c r="J40" s="30">
        <v>88</v>
      </c>
      <c r="K40" s="30">
        <v>96</v>
      </c>
      <c r="L40" s="30">
        <v>363</v>
      </c>
      <c r="M40" s="8"/>
      <c r="N40" s="8"/>
      <c r="O40" s="8"/>
      <c r="P40" s="8"/>
      <c r="Q40" s="8"/>
    </row>
    <row r="41" spans="1:17" ht="15">
      <c r="A41" s="8">
        <v>10</v>
      </c>
      <c r="B41" s="8">
        <v>61</v>
      </c>
      <c r="C41" s="9" t="s">
        <v>405</v>
      </c>
      <c r="D41" s="9" t="s">
        <v>417</v>
      </c>
      <c r="E41" s="8" t="s">
        <v>26</v>
      </c>
      <c r="F41" s="8" t="s">
        <v>27</v>
      </c>
      <c r="G41" s="8" t="s">
        <v>28</v>
      </c>
      <c r="H41" s="30">
        <v>91</v>
      </c>
      <c r="I41" s="30">
        <v>91</v>
      </c>
      <c r="J41" s="30">
        <v>90</v>
      </c>
      <c r="K41" s="30">
        <v>90</v>
      </c>
      <c r="L41" s="30">
        <v>362</v>
      </c>
      <c r="M41" s="8"/>
      <c r="N41" s="8"/>
      <c r="O41" s="8"/>
      <c r="P41" s="8"/>
      <c r="Q41" s="8"/>
    </row>
    <row r="42" spans="1:17" ht="15">
      <c r="A42" s="8">
        <v>11</v>
      </c>
      <c r="B42" s="8">
        <v>8</v>
      </c>
      <c r="C42" s="9" t="s">
        <v>411</v>
      </c>
      <c r="D42" s="9" t="s">
        <v>412</v>
      </c>
      <c r="E42" s="8">
        <v>15022</v>
      </c>
      <c r="F42" s="8" t="s">
        <v>8</v>
      </c>
      <c r="G42" s="8" t="s">
        <v>37</v>
      </c>
      <c r="H42" s="30">
        <v>93</v>
      </c>
      <c r="I42" s="30">
        <v>91</v>
      </c>
      <c r="J42" s="30">
        <v>88</v>
      </c>
      <c r="K42" s="30">
        <v>90</v>
      </c>
      <c r="L42" s="30">
        <v>362</v>
      </c>
      <c r="M42" s="8"/>
      <c r="N42" s="8"/>
      <c r="O42" s="8"/>
      <c r="P42" s="8"/>
      <c r="Q42" s="8"/>
    </row>
    <row r="43" spans="1:17" ht="15">
      <c r="A43" s="8">
        <v>12</v>
      </c>
      <c r="B43" s="8">
        <v>132</v>
      </c>
      <c r="C43" s="9" t="s">
        <v>415</v>
      </c>
      <c r="D43" s="9" t="s">
        <v>416</v>
      </c>
      <c r="E43" s="8" t="s">
        <v>26</v>
      </c>
      <c r="F43" s="8" t="s">
        <v>27</v>
      </c>
      <c r="G43" s="8" t="s">
        <v>28</v>
      </c>
      <c r="H43" s="30">
        <v>92</v>
      </c>
      <c r="I43" s="30">
        <v>89</v>
      </c>
      <c r="J43" s="30">
        <v>95</v>
      </c>
      <c r="K43" s="30">
        <v>86</v>
      </c>
      <c r="L43" s="30">
        <v>362</v>
      </c>
      <c r="M43" s="8"/>
      <c r="N43" s="8"/>
      <c r="O43" s="8"/>
      <c r="P43" s="8"/>
      <c r="Q43" s="8"/>
    </row>
    <row r="44" spans="1:17" ht="15">
      <c r="A44" s="8">
        <v>13</v>
      </c>
      <c r="B44" s="8">
        <v>233</v>
      </c>
      <c r="C44" s="9" t="s">
        <v>425</v>
      </c>
      <c r="D44" s="9" t="s">
        <v>426</v>
      </c>
      <c r="E44" s="8" t="s">
        <v>26</v>
      </c>
      <c r="F44" s="8" t="s">
        <v>27</v>
      </c>
      <c r="G44" s="8" t="s">
        <v>28</v>
      </c>
      <c r="H44" s="30">
        <v>88</v>
      </c>
      <c r="I44" s="30">
        <v>89</v>
      </c>
      <c r="J44" s="30">
        <v>90</v>
      </c>
      <c r="K44" s="30">
        <v>94</v>
      </c>
      <c r="L44" s="30">
        <v>361</v>
      </c>
      <c r="M44" s="8"/>
      <c r="N44" s="8"/>
      <c r="O44" s="8"/>
      <c r="P44" s="8"/>
      <c r="Q44" s="8"/>
    </row>
    <row r="45" spans="1:17" ht="15">
      <c r="A45" s="8">
        <v>14</v>
      </c>
      <c r="B45" s="8">
        <v>249</v>
      </c>
      <c r="C45" s="9" t="s">
        <v>202</v>
      </c>
      <c r="D45" s="9" t="s">
        <v>407</v>
      </c>
      <c r="E45" s="8" t="s">
        <v>26</v>
      </c>
      <c r="F45" s="8" t="s">
        <v>27</v>
      </c>
      <c r="G45" s="8" t="s">
        <v>28</v>
      </c>
      <c r="H45" s="30">
        <v>90</v>
      </c>
      <c r="I45" s="30">
        <v>86</v>
      </c>
      <c r="J45" s="30">
        <v>92</v>
      </c>
      <c r="K45" s="30">
        <v>92</v>
      </c>
      <c r="L45" s="30">
        <v>360</v>
      </c>
      <c r="M45" s="8"/>
      <c r="N45" s="8"/>
      <c r="O45" s="8"/>
      <c r="P45" s="8"/>
      <c r="Q45" s="8"/>
    </row>
    <row r="46" spans="1:17" ht="15">
      <c r="A46" s="8">
        <v>15</v>
      </c>
      <c r="B46" s="8">
        <v>127</v>
      </c>
      <c r="C46" s="9" t="s">
        <v>525</v>
      </c>
      <c r="D46" s="9" t="s">
        <v>526</v>
      </c>
      <c r="E46" s="8">
        <v>30081</v>
      </c>
      <c r="F46" s="8" t="s">
        <v>15</v>
      </c>
      <c r="G46" s="8" t="s">
        <v>37</v>
      </c>
      <c r="H46" s="30">
        <v>85</v>
      </c>
      <c r="I46" s="30">
        <v>91</v>
      </c>
      <c r="J46" s="30">
        <v>89</v>
      </c>
      <c r="K46" s="30">
        <v>94</v>
      </c>
      <c r="L46" s="30">
        <v>359</v>
      </c>
      <c r="M46" s="8"/>
      <c r="N46" s="8"/>
      <c r="O46" s="8"/>
      <c r="P46" s="8"/>
      <c r="Q46" s="8"/>
    </row>
    <row r="47" spans="1:17" ht="15">
      <c r="A47" s="8">
        <v>16</v>
      </c>
      <c r="B47" s="8">
        <v>240</v>
      </c>
      <c r="C47" s="9" t="s">
        <v>524</v>
      </c>
      <c r="D47" s="9" t="s">
        <v>158</v>
      </c>
      <c r="E47" s="21">
        <v>28960</v>
      </c>
      <c r="F47" s="8" t="s">
        <v>8</v>
      </c>
      <c r="G47" s="8" t="s">
        <v>37</v>
      </c>
      <c r="H47" s="30">
        <v>89</v>
      </c>
      <c r="I47" s="30">
        <v>90</v>
      </c>
      <c r="J47" s="30">
        <v>89</v>
      </c>
      <c r="K47" s="30">
        <v>89</v>
      </c>
      <c r="L47" s="30">
        <v>357</v>
      </c>
      <c r="M47" s="8"/>
      <c r="N47" s="8"/>
      <c r="O47" s="8"/>
      <c r="P47" s="8"/>
      <c r="Q47" s="8"/>
    </row>
    <row r="48" spans="1:17" ht="15">
      <c r="A48" s="8">
        <v>17</v>
      </c>
      <c r="B48" s="8">
        <v>95</v>
      </c>
      <c r="C48" s="9" t="s">
        <v>422</v>
      </c>
      <c r="D48" s="9" t="s">
        <v>423</v>
      </c>
      <c r="E48" s="8">
        <v>112011</v>
      </c>
      <c r="F48" s="8"/>
      <c r="G48" s="8" t="s">
        <v>37</v>
      </c>
      <c r="H48" s="30">
        <v>91</v>
      </c>
      <c r="I48" s="30">
        <v>86</v>
      </c>
      <c r="J48" s="30">
        <v>91</v>
      </c>
      <c r="K48" s="30">
        <v>87</v>
      </c>
      <c r="L48" s="30">
        <v>355</v>
      </c>
      <c r="M48" s="8"/>
      <c r="N48" s="8"/>
      <c r="O48" s="8"/>
      <c r="P48" s="8"/>
      <c r="Q48" s="8"/>
    </row>
    <row r="49" spans="1:17" ht="15">
      <c r="A49" s="8">
        <v>18</v>
      </c>
      <c r="B49" s="8">
        <v>98</v>
      </c>
      <c r="C49" s="9" t="s">
        <v>655</v>
      </c>
      <c r="D49" s="9" t="s">
        <v>376</v>
      </c>
      <c r="E49" s="8">
        <v>117151</v>
      </c>
      <c r="F49" s="8"/>
      <c r="G49" s="8" t="s">
        <v>23</v>
      </c>
      <c r="H49" s="30">
        <v>89</v>
      </c>
      <c r="I49" s="30">
        <v>81</v>
      </c>
      <c r="J49" s="30">
        <v>94</v>
      </c>
      <c r="K49" s="30">
        <v>89</v>
      </c>
      <c r="L49" s="30">
        <v>353</v>
      </c>
      <c r="M49" s="8"/>
      <c r="N49" s="8"/>
      <c r="O49" s="8"/>
      <c r="P49" s="8"/>
      <c r="Q49" s="8"/>
    </row>
    <row r="50" spans="1:17" ht="15">
      <c r="A50" s="8">
        <v>19</v>
      </c>
      <c r="B50" s="8">
        <v>12</v>
      </c>
      <c r="C50" s="9" t="s">
        <v>533</v>
      </c>
      <c r="D50" s="9" t="s">
        <v>534</v>
      </c>
      <c r="E50" s="8">
        <v>12301</v>
      </c>
      <c r="F50" s="8"/>
      <c r="G50" s="8" t="s">
        <v>37</v>
      </c>
      <c r="H50" s="30">
        <v>85</v>
      </c>
      <c r="I50" s="30">
        <v>88</v>
      </c>
      <c r="J50" s="30">
        <v>84</v>
      </c>
      <c r="K50" s="30">
        <v>89</v>
      </c>
      <c r="L50" s="30">
        <v>346</v>
      </c>
      <c r="M50" s="8"/>
      <c r="N50" s="8"/>
      <c r="O50" s="8"/>
      <c r="P50" s="8"/>
      <c r="Q50" s="8"/>
    </row>
    <row r="51" spans="1:17" ht="15">
      <c r="A51" s="8">
        <v>20</v>
      </c>
      <c r="B51" s="8">
        <v>155</v>
      </c>
      <c r="C51" s="9" t="s">
        <v>538</v>
      </c>
      <c r="D51" s="9" t="s">
        <v>539</v>
      </c>
      <c r="E51" s="8">
        <v>116729</v>
      </c>
      <c r="F51" s="8"/>
      <c r="G51" s="8" t="s">
        <v>16</v>
      </c>
      <c r="H51" s="30">
        <v>84</v>
      </c>
      <c r="I51" s="30">
        <v>83</v>
      </c>
      <c r="J51" s="30">
        <v>81</v>
      </c>
      <c r="K51" s="30">
        <v>89</v>
      </c>
      <c r="L51" s="30">
        <v>337</v>
      </c>
      <c r="M51" s="8"/>
      <c r="N51" s="8"/>
      <c r="O51" s="8"/>
      <c r="P51" s="8"/>
      <c r="Q51" s="8"/>
    </row>
    <row r="52" spans="1:17" ht="15">
      <c r="A52" s="8">
        <v>21</v>
      </c>
      <c r="B52" s="8">
        <v>256</v>
      </c>
      <c r="C52" s="9" t="s">
        <v>537</v>
      </c>
      <c r="D52" s="9" t="s">
        <v>68</v>
      </c>
      <c r="E52" s="8">
        <v>116623</v>
      </c>
      <c r="F52" s="8" t="s">
        <v>22</v>
      </c>
      <c r="G52" s="8" t="s">
        <v>23</v>
      </c>
      <c r="H52" s="30">
        <v>84</v>
      </c>
      <c r="I52" s="30">
        <v>79</v>
      </c>
      <c r="J52" s="30">
        <v>82</v>
      </c>
      <c r="K52" s="30">
        <v>83</v>
      </c>
      <c r="L52" s="30">
        <v>328</v>
      </c>
      <c r="M52" s="8"/>
      <c r="N52" s="8"/>
      <c r="O52" s="8"/>
      <c r="P52" s="8"/>
      <c r="Q52" s="8"/>
    </row>
    <row r="53" spans="1:17" ht="15">
      <c r="A53" s="8">
        <v>22</v>
      </c>
      <c r="B53" s="8">
        <v>128</v>
      </c>
      <c r="C53" s="9" t="s">
        <v>535</v>
      </c>
      <c r="D53" s="9" t="s">
        <v>536</v>
      </c>
      <c r="E53" s="8">
        <v>115842</v>
      </c>
      <c r="F53" s="8" t="s">
        <v>54</v>
      </c>
      <c r="G53" s="8" t="s">
        <v>16</v>
      </c>
      <c r="H53" s="30">
        <v>80</v>
      </c>
      <c r="I53" s="30">
        <v>83</v>
      </c>
      <c r="J53" s="30">
        <v>81</v>
      </c>
      <c r="K53" s="30">
        <v>79</v>
      </c>
      <c r="L53" s="30">
        <v>323</v>
      </c>
      <c r="M53" s="8"/>
      <c r="N53" s="8"/>
      <c r="O53" s="8"/>
      <c r="P53" s="8"/>
      <c r="Q53" s="8"/>
    </row>
    <row r="54" spans="1:17" ht="15">
      <c r="A54" s="8">
        <v>23</v>
      </c>
      <c r="B54" s="8">
        <v>28</v>
      </c>
      <c r="C54" s="9" t="s">
        <v>420</v>
      </c>
      <c r="D54" s="9" t="s">
        <v>421</v>
      </c>
      <c r="E54" s="8">
        <v>30082</v>
      </c>
      <c r="F54" s="8" t="s">
        <v>12</v>
      </c>
      <c r="G54" s="8" t="s">
        <v>9</v>
      </c>
      <c r="H54" s="30">
        <v>76</v>
      </c>
      <c r="I54" s="30">
        <v>81</v>
      </c>
      <c r="J54" s="30">
        <v>75</v>
      </c>
      <c r="K54" s="30">
        <v>84</v>
      </c>
      <c r="L54" s="30">
        <v>316</v>
      </c>
      <c r="M54" s="8"/>
      <c r="N54" s="8"/>
      <c r="O54" s="8"/>
      <c r="P54" s="8"/>
      <c r="Q54" s="8"/>
    </row>
    <row r="55" spans="1:17" ht="15">
      <c r="A55" s="8">
        <v>24</v>
      </c>
      <c r="B55" s="8">
        <v>159</v>
      </c>
      <c r="C55" s="9" t="s">
        <v>528</v>
      </c>
      <c r="D55" s="9" t="s">
        <v>266</v>
      </c>
      <c r="E55" s="8">
        <v>116677</v>
      </c>
      <c r="F55" s="8" t="s">
        <v>22</v>
      </c>
      <c r="G55" s="8" t="s">
        <v>23</v>
      </c>
      <c r="H55" s="30">
        <v>77</v>
      </c>
      <c r="I55" s="30">
        <v>84</v>
      </c>
      <c r="J55" s="30">
        <v>81</v>
      </c>
      <c r="K55" s="30">
        <v>74</v>
      </c>
      <c r="L55" s="30">
        <v>316</v>
      </c>
      <c r="M55" s="8"/>
      <c r="N55" s="8"/>
      <c r="O55" s="8"/>
      <c r="P55" s="8"/>
      <c r="Q55" s="8"/>
    </row>
    <row r="56" spans="1:17" ht="15">
      <c r="A56" s="8">
        <v>25</v>
      </c>
      <c r="B56" s="8">
        <v>160</v>
      </c>
      <c r="C56" s="9" t="s">
        <v>528</v>
      </c>
      <c r="D56" s="9" t="s">
        <v>529</v>
      </c>
      <c r="E56" s="8">
        <v>116676</v>
      </c>
      <c r="F56" s="8" t="s">
        <v>22</v>
      </c>
      <c r="G56" s="8" t="s">
        <v>23</v>
      </c>
      <c r="H56" s="30">
        <v>70</v>
      </c>
      <c r="I56" s="30">
        <v>78</v>
      </c>
      <c r="J56" s="30">
        <v>79</v>
      </c>
      <c r="K56" s="30">
        <v>80</v>
      </c>
      <c r="L56" s="30">
        <v>307</v>
      </c>
      <c r="M56" s="8"/>
      <c r="N56" s="8"/>
      <c r="O56" s="8"/>
      <c r="P56" s="8"/>
      <c r="Q56" s="8"/>
    </row>
    <row r="57" spans="1:17" ht="15">
      <c r="A57" s="8">
        <v>26</v>
      </c>
      <c r="B57" s="8">
        <v>162</v>
      </c>
      <c r="C57" s="9" t="s">
        <v>408</v>
      </c>
      <c r="D57" s="9" t="s">
        <v>409</v>
      </c>
      <c r="E57" s="8">
        <v>115040</v>
      </c>
      <c r="F57" s="8" t="s">
        <v>27</v>
      </c>
      <c r="G57" s="8" t="s">
        <v>28</v>
      </c>
      <c r="H57" s="30">
        <v>83</v>
      </c>
      <c r="I57" s="30">
        <v>78</v>
      </c>
      <c r="J57" s="30">
        <v>82</v>
      </c>
      <c r="K57" s="30">
        <v>60</v>
      </c>
      <c r="L57" s="30">
        <f>SUM(H57:K57)</f>
        <v>303</v>
      </c>
      <c r="M57" s="8"/>
      <c r="N57" s="8"/>
      <c r="O57" s="8"/>
      <c r="P57" s="8"/>
      <c r="Q57" s="8"/>
    </row>
    <row r="58" spans="1:17" ht="15">
      <c r="A58" s="8">
        <v>27</v>
      </c>
      <c r="B58" s="8">
        <v>272</v>
      </c>
      <c r="C58" s="9" t="s">
        <v>530</v>
      </c>
      <c r="D58" s="9" t="s">
        <v>531</v>
      </c>
      <c r="E58" s="8">
        <v>117100</v>
      </c>
      <c r="F58" s="8" t="s">
        <v>54</v>
      </c>
      <c r="G58" s="8" t="s">
        <v>23</v>
      </c>
      <c r="H58" s="30">
        <v>68</v>
      </c>
      <c r="I58" s="30">
        <v>83</v>
      </c>
      <c r="J58" s="30">
        <v>71</v>
      </c>
      <c r="K58" s="30">
        <v>77</v>
      </c>
      <c r="L58" s="30">
        <v>299</v>
      </c>
      <c r="M58" s="8"/>
      <c r="N58" s="8"/>
      <c r="O58" s="8"/>
      <c r="P58" s="8"/>
      <c r="Q58" s="8"/>
    </row>
    <row r="59" spans="1:17" ht="15">
      <c r="A59" s="8">
        <v>28</v>
      </c>
      <c r="B59" s="8">
        <v>293</v>
      </c>
      <c r="C59" s="9" t="s">
        <v>527</v>
      </c>
      <c r="D59" s="9" t="s">
        <v>41</v>
      </c>
      <c r="E59" s="8">
        <v>112373</v>
      </c>
      <c r="F59" s="8" t="s">
        <v>169</v>
      </c>
      <c r="G59" s="8" t="s">
        <v>114</v>
      </c>
      <c r="H59" s="30">
        <v>51</v>
      </c>
      <c r="I59" s="30">
        <v>62</v>
      </c>
      <c r="J59" s="30">
        <v>68</v>
      </c>
      <c r="K59" s="30">
        <v>48</v>
      </c>
      <c r="L59" s="30">
        <v>229</v>
      </c>
      <c r="M59" s="8"/>
      <c r="N59" s="8"/>
      <c r="O59" s="8"/>
      <c r="P59" s="8"/>
      <c r="Q59" s="8"/>
    </row>
    <row r="60" spans="2:17" ht="15">
      <c r="B60" s="8"/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7" ht="15">
      <c r="B61" s="8"/>
      <c r="C61" s="9"/>
      <c r="D61" s="9"/>
      <c r="E61" s="8"/>
      <c r="F61" s="8"/>
      <c r="G61" s="8"/>
    </row>
    <row r="62" spans="2:7" ht="15">
      <c r="B62" s="8"/>
      <c r="C62" s="9"/>
      <c r="D62" s="9"/>
      <c r="E62" s="8"/>
      <c r="F62" s="8"/>
      <c r="G62" s="8"/>
    </row>
  </sheetData>
  <conditionalFormatting sqref="H31:K31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0" width="3.8515625" style="8" customWidth="1"/>
    <col min="11" max="11" width="5.140625" style="8" customWidth="1"/>
    <col min="12" max="13" width="3.8515625" style="8" customWidth="1"/>
    <col min="14" max="14" width="5.140625" style="8" bestFit="1" customWidth="1"/>
    <col min="15" max="20" width="3.8515625" style="8" bestFit="1" customWidth="1"/>
    <col min="21" max="21" width="5.140625" style="8" bestFit="1" customWidth="1"/>
    <col min="22" max="24" width="6.140625" style="8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549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522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/>
      <c r="B16" s="11"/>
      <c r="C16" s="11"/>
      <c r="D16" s="11"/>
      <c r="E16" s="11"/>
      <c r="F16" s="11"/>
      <c r="G16" s="11"/>
    </row>
    <row r="17" spans="1:7" ht="15.75" hidden="1">
      <c r="A17" s="11" t="s">
        <v>154</v>
      </c>
      <c r="B17" s="11"/>
      <c r="C17" s="11"/>
      <c r="D17" s="11"/>
      <c r="E17" s="11"/>
      <c r="F17" s="11"/>
      <c r="G17" s="11"/>
    </row>
    <row r="18" spans="1:7" ht="15.75" hidden="1">
      <c r="A18" s="11" t="s">
        <v>139</v>
      </c>
      <c r="B18" s="11"/>
      <c r="C18" s="11"/>
      <c r="D18" s="11"/>
      <c r="E18" s="11"/>
      <c r="F18" s="11"/>
      <c r="G18" s="11"/>
    </row>
    <row r="19" spans="1:7" ht="15.75" hidden="1">
      <c r="A19" s="11"/>
      <c r="B19" s="11"/>
      <c r="C19" s="11"/>
      <c r="D19" s="11"/>
      <c r="E19" s="11"/>
      <c r="F19" s="11"/>
      <c r="G19" s="11"/>
    </row>
    <row r="20" spans="1:24" ht="15.75">
      <c r="A20" s="6" t="s">
        <v>126</v>
      </c>
      <c r="B20" s="6" t="s">
        <v>0</v>
      </c>
      <c r="C20" s="7" t="s">
        <v>1</v>
      </c>
      <c r="D20" s="7" t="s">
        <v>2</v>
      </c>
      <c r="E20" s="6" t="s">
        <v>3</v>
      </c>
      <c r="F20" s="6" t="s">
        <v>4</v>
      </c>
      <c r="G20" s="6" t="s">
        <v>5</v>
      </c>
      <c r="H20" s="6">
        <v>1</v>
      </c>
      <c r="I20" s="6">
        <v>2</v>
      </c>
      <c r="J20" s="6">
        <v>3</v>
      </c>
      <c r="K20" s="6">
        <v>4</v>
      </c>
      <c r="L20" s="6">
        <v>5</v>
      </c>
      <c r="M20" s="6">
        <v>6</v>
      </c>
      <c r="N20" s="6" t="s">
        <v>148</v>
      </c>
      <c r="O20" s="6">
        <v>1</v>
      </c>
      <c r="P20" s="6">
        <v>2</v>
      </c>
      <c r="Q20" s="6">
        <v>3</v>
      </c>
      <c r="R20" s="6">
        <v>4</v>
      </c>
      <c r="S20" s="6">
        <v>5</v>
      </c>
      <c r="T20" s="6">
        <v>6</v>
      </c>
      <c r="U20" s="6" t="s">
        <v>149</v>
      </c>
      <c r="V20" s="6" t="s">
        <v>150</v>
      </c>
      <c r="W20" s="6" t="s">
        <v>238</v>
      </c>
      <c r="X20" s="6" t="s">
        <v>150</v>
      </c>
    </row>
    <row r="21" spans="1:22" ht="18" customHeight="1">
      <c r="A21" s="8">
        <v>1</v>
      </c>
      <c r="B21" s="8">
        <v>167</v>
      </c>
      <c r="C21" s="9" t="s">
        <v>449</v>
      </c>
      <c r="D21" s="9" t="s">
        <v>450</v>
      </c>
      <c r="E21" s="8">
        <v>30249</v>
      </c>
      <c r="F21" s="8"/>
      <c r="G21" s="8" t="s">
        <v>61</v>
      </c>
      <c r="H21" s="8">
        <v>95</v>
      </c>
      <c r="I21" s="8">
        <v>99</v>
      </c>
      <c r="J21" s="8">
        <v>94</v>
      </c>
      <c r="K21" s="8">
        <v>97</v>
      </c>
      <c r="L21" s="8">
        <v>96</v>
      </c>
      <c r="M21" s="8">
        <v>95</v>
      </c>
      <c r="N21" s="8">
        <f aca="true" t="shared" si="0" ref="N21:N32">SUM(H21:M21)</f>
        <v>576</v>
      </c>
      <c r="U21" s="8">
        <f>SUM(O21:T21)</f>
        <v>0</v>
      </c>
      <c r="V21" s="8">
        <f>SUM(U21,N21)</f>
        <v>576</v>
      </c>
    </row>
    <row r="22" spans="1:22" ht="18" customHeight="1">
      <c r="A22" s="8">
        <v>2</v>
      </c>
      <c r="B22" s="8">
        <v>14</v>
      </c>
      <c r="C22" s="9" t="s">
        <v>546</v>
      </c>
      <c r="D22" s="9" t="s">
        <v>547</v>
      </c>
      <c r="E22" s="8">
        <v>112957</v>
      </c>
      <c r="F22" s="8"/>
      <c r="G22" s="8" t="s">
        <v>61</v>
      </c>
      <c r="H22" s="8">
        <v>99</v>
      </c>
      <c r="I22" s="8">
        <v>99</v>
      </c>
      <c r="J22" s="8">
        <v>95</v>
      </c>
      <c r="K22" s="8">
        <v>100</v>
      </c>
      <c r="L22" s="8">
        <v>96</v>
      </c>
      <c r="M22" s="8">
        <v>86</v>
      </c>
      <c r="N22" s="8">
        <f t="shared" si="0"/>
        <v>575</v>
      </c>
      <c r="U22" s="8">
        <f aca="true" t="shared" si="1" ref="U22:U32">SUM(O22:T22)</f>
        <v>0</v>
      </c>
      <c r="V22" s="8">
        <f aca="true" t="shared" si="2" ref="V22:V32">SUM(U22,N22)</f>
        <v>575</v>
      </c>
    </row>
    <row r="23" spans="1:22" ht="18" customHeight="1">
      <c r="A23" s="8">
        <v>3</v>
      </c>
      <c r="B23" s="8">
        <v>228</v>
      </c>
      <c r="C23" s="9" t="s">
        <v>544</v>
      </c>
      <c r="D23" s="9" t="s">
        <v>385</v>
      </c>
      <c r="E23" s="8">
        <v>13537</v>
      </c>
      <c r="F23" s="8"/>
      <c r="G23" s="8" t="s">
        <v>61</v>
      </c>
      <c r="H23" s="8">
        <v>98</v>
      </c>
      <c r="I23" s="8">
        <v>89</v>
      </c>
      <c r="J23" s="8">
        <v>94</v>
      </c>
      <c r="K23" s="8">
        <v>97</v>
      </c>
      <c r="L23" s="8">
        <v>95</v>
      </c>
      <c r="M23" s="8">
        <v>88</v>
      </c>
      <c r="N23" s="8">
        <f t="shared" si="0"/>
        <v>561</v>
      </c>
      <c r="U23" s="8">
        <f t="shared" si="1"/>
        <v>0</v>
      </c>
      <c r="V23" s="8">
        <f t="shared" si="2"/>
        <v>561</v>
      </c>
    </row>
    <row r="24" spans="1:22" ht="18" customHeight="1">
      <c r="A24" s="8">
        <v>4</v>
      </c>
      <c r="B24" s="8">
        <v>169</v>
      </c>
      <c r="C24" s="9" t="s">
        <v>214</v>
      </c>
      <c r="D24" s="9" t="s">
        <v>215</v>
      </c>
      <c r="E24" s="8" t="s">
        <v>26</v>
      </c>
      <c r="F24" s="8" t="s">
        <v>27</v>
      </c>
      <c r="G24" s="8" t="s">
        <v>28</v>
      </c>
      <c r="H24" s="8">
        <v>94</v>
      </c>
      <c r="I24" s="8">
        <v>97</v>
      </c>
      <c r="J24" s="8">
        <v>74</v>
      </c>
      <c r="K24" s="8">
        <v>95</v>
      </c>
      <c r="L24" s="8">
        <v>94</v>
      </c>
      <c r="M24" s="8">
        <v>90</v>
      </c>
      <c r="N24" s="8">
        <f t="shared" si="0"/>
        <v>544</v>
      </c>
      <c r="U24" s="8">
        <f t="shared" si="1"/>
        <v>0</v>
      </c>
      <c r="V24" s="8">
        <f t="shared" si="2"/>
        <v>544</v>
      </c>
    </row>
    <row r="25" spans="1:22" ht="18" customHeight="1">
      <c r="A25" s="8">
        <v>5</v>
      </c>
      <c r="B25" s="8">
        <v>87</v>
      </c>
      <c r="C25" s="9" t="s">
        <v>656</v>
      </c>
      <c r="D25" s="9" t="s">
        <v>657</v>
      </c>
      <c r="E25" s="8"/>
      <c r="F25" s="8" t="s">
        <v>169</v>
      </c>
      <c r="G25" s="8" t="s">
        <v>9</v>
      </c>
      <c r="H25" s="8">
        <v>90</v>
      </c>
      <c r="I25" s="8">
        <v>85</v>
      </c>
      <c r="J25" s="8">
        <v>89</v>
      </c>
      <c r="K25" s="8">
        <v>94</v>
      </c>
      <c r="L25" s="8">
        <v>91</v>
      </c>
      <c r="M25" s="8">
        <v>88</v>
      </c>
      <c r="N25" s="8">
        <f t="shared" si="0"/>
        <v>537</v>
      </c>
      <c r="U25" s="8">
        <f t="shared" si="1"/>
        <v>0</v>
      </c>
      <c r="V25" s="8">
        <f t="shared" si="2"/>
        <v>537</v>
      </c>
    </row>
    <row r="26" spans="1:22" ht="18" customHeight="1">
      <c r="A26" s="8">
        <v>6</v>
      </c>
      <c r="B26" s="8">
        <v>22</v>
      </c>
      <c r="C26" s="9" t="s">
        <v>204</v>
      </c>
      <c r="D26" s="9" t="s">
        <v>205</v>
      </c>
      <c r="E26" s="8">
        <v>25674</v>
      </c>
      <c r="F26" s="8" t="s">
        <v>15</v>
      </c>
      <c r="G26" s="8" t="s">
        <v>9</v>
      </c>
      <c r="H26" s="8">
        <v>92</v>
      </c>
      <c r="I26" s="8">
        <v>92</v>
      </c>
      <c r="J26" s="8">
        <v>81</v>
      </c>
      <c r="K26" s="8">
        <v>95</v>
      </c>
      <c r="L26" s="8">
        <v>85</v>
      </c>
      <c r="M26" s="8">
        <v>81</v>
      </c>
      <c r="N26" s="8">
        <f t="shared" si="0"/>
        <v>526</v>
      </c>
      <c r="U26" s="8">
        <f t="shared" si="1"/>
        <v>0</v>
      </c>
      <c r="V26" s="8">
        <f t="shared" si="2"/>
        <v>526</v>
      </c>
    </row>
    <row r="27" spans="1:22" ht="18" customHeight="1">
      <c r="A27" s="8">
        <v>7</v>
      </c>
      <c r="B27" s="8">
        <v>267</v>
      </c>
      <c r="C27" s="9" t="s">
        <v>244</v>
      </c>
      <c r="D27" s="9" t="s">
        <v>245</v>
      </c>
      <c r="E27" s="8" t="s">
        <v>26</v>
      </c>
      <c r="F27" s="8" t="s">
        <v>27</v>
      </c>
      <c r="G27" s="8" t="s">
        <v>28</v>
      </c>
      <c r="H27" s="8">
        <v>89</v>
      </c>
      <c r="I27" s="8">
        <v>86</v>
      </c>
      <c r="J27" s="8">
        <v>76</v>
      </c>
      <c r="K27" s="8">
        <v>94</v>
      </c>
      <c r="L27" s="8">
        <v>83</v>
      </c>
      <c r="M27" s="8">
        <v>89</v>
      </c>
      <c r="N27" s="8">
        <f t="shared" si="0"/>
        <v>517</v>
      </c>
      <c r="U27" s="8">
        <f t="shared" si="1"/>
        <v>0</v>
      </c>
      <c r="V27" s="8">
        <f t="shared" si="2"/>
        <v>517</v>
      </c>
    </row>
    <row r="28" spans="1:22" ht="18" customHeight="1">
      <c r="A28" s="8">
        <v>8</v>
      </c>
      <c r="B28" s="8">
        <v>248</v>
      </c>
      <c r="C28" s="9" t="s">
        <v>202</v>
      </c>
      <c r="D28" s="9" t="s">
        <v>203</v>
      </c>
      <c r="E28" s="8" t="s">
        <v>26</v>
      </c>
      <c r="F28" s="8" t="s">
        <v>27</v>
      </c>
      <c r="G28" s="8" t="s">
        <v>28</v>
      </c>
      <c r="H28" s="8">
        <v>96</v>
      </c>
      <c r="I28" s="8">
        <v>47</v>
      </c>
      <c r="J28" s="8">
        <v>95</v>
      </c>
      <c r="K28" s="8">
        <v>95</v>
      </c>
      <c r="L28" s="8">
        <v>94</v>
      </c>
      <c r="M28" s="8">
        <v>89</v>
      </c>
      <c r="N28" s="8">
        <f t="shared" si="0"/>
        <v>516</v>
      </c>
      <c r="U28" s="8">
        <f t="shared" si="1"/>
        <v>0</v>
      </c>
      <c r="V28" s="8">
        <f t="shared" si="2"/>
        <v>516</v>
      </c>
    </row>
    <row r="29" spans="1:22" ht="18" customHeight="1">
      <c r="A29" s="8">
        <v>9</v>
      </c>
      <c r="B29" s="8">
        <v>17</v>
      </c>
      <c r="C29" s="9" t="s">
        <v>548</v>
      </c>
      <c r="D29" s="9" t="s">
        <v>185</v>
      </c>
      <c r="E29" s="8" t="s">
        <v>26</v>
      </c>
      <c r="F29" s="8" t="s">
        <v>27</v>
      </c>
      <c r="G29" s="8" t="s">
        <v>28</v>
      </c>
      <c r="H29" s="8">
        <v>92</v>
      </c>
      <c r="I29" s="8">
        <v>88</v>
      </c>
      <c r="J29" s="8">
        <v>84</v>
      </c>
      <c r="K29" s="8">
        <v>93</v>
      </c>
      <c r="L29" s="8">
        <v>82</v>
      </c>
      <c r="M29" s="8">
        <v>77</v>
      </c>
      <c r="N29" s="8">
        <f t="shared" si="0"/>
        <v>516</v>
      </c>
      <c r="U29" s="8">
        <f t="shared" si="1"/>
        <v>0</v>
      </c>
      <c r="V29" s="8">
        <f t="shared" si="2"/>
        <v>516</v>
      </c>
    </row>
    <row r="30" spans="1:22" ht="18" customHeight="1">
      <c r="A30" s="8">
        <v>10</v>
      </c>
      <c r="B30" s="8">
        <v>11</v>
      </c>
      <c r="C30" s="9" t="s">
        <v>545</v>
      </c>
      <c r="D30" s="9" t="s">
        <v>383</v>
      </c>
      <c r="E30" s="8">
        <v>1296</v>
      </c>
      <c r="F30" s="8" t="s">
        <v>196</v>
      </c>
      <c r="G30" s="8" t="s">
        <v>9</v>
      </c>
      <c r="H30" s="8">
        <v>88</v>
      </c>
      <c r="I30" s="8">
        <v>89</v>
      </c>
      <c r="J30" s="8">
        <v>69</v>
      </c>
      <c r="K30" s="8">
        <v>94</v>
      </c>
      <c r="L30" s="8">
        <v>89</v>
      </c>
      <c r="M30" s="8">
        <v>84</v>
      </c>
      <c r="N30" s="8">
        <f>SUM(H30:M30)</f>
        <v>513</v>
      </c>
      <c r="U30" s="8">
        <f t="shared" si="1"/>
        <v>0</v>
      </c>
      <c r="V30" s="8">
        <f t="shared" si="2"/>
        <v>513</v>
      </c>
    </row>
    <row r="31" spans="1:22" ht="18" customHeight="1">
      <c r="A31" s="8">
        <v>11</v>
      </c>
      <c r="B31" s="8">
        <v>228</v>
      </c>
      <c r="C31" s="9" t="s">
        <v>662</v>
      </c>
      <c r="D31" s="9" t="s">
        <v>663</v>
      </c>
      <c r="E31" s="8">
        <v>13139</v>
      </c>
      <c r="F31" s="8" t="s">
        <v>169</v>
      </c>
      <c r="G31" s="8" t="s">
        <v>37</v>
      </c>
      <c r="H31" s="8">
        <v>91</v>
      </c>
      <c r="I31" s="8">
        <v>85</v>
      </c>
      <c r="J31" s="8">
        <v>70</v>
      </c>
      <c r="K31" s="8">
        <v>91</v>
      </c>
      <c r="L31" s="8">
        <v>87</v>
      </c>
      <c r="M31" s="8">
        <v>83</v>
      </c>
      <c r="N31" s="8">
        <f t="shared" si="0"/>
        <v>507</v>
      </c>
      <c r="U31" s="8">
        <f t="shared" si="1"/>
        <v>0</v>
      </c>
      <c r="V31" s="8">
        <f t="shared" si="2"/>
        <v>507</v>
      </c>
    </row>
    <row r="32" spans="1:22" ht="18" customHeight="1">
      <c r="A32" s="8">
        <v>12</v>
      </c>
      <c r="B32" s="8">
        <v>180</v>
      </c>
      <c r="C32" s="9" t="s">
        <v>236</v>
      </c>
      <c r="D32" s="9" t="s">
        <v>237</v>
      </c>
      <c r="E32" s="8">
        <v>31731</v>
      </c>
      <c r="F32" s="8" t="s">
        <v>22</v>
      </c>
      <c r="G32" s="8" t="s">
        <v>23</v>
      </c>
      <c r="H32" s="8">
        <v>85</v>
      </c>
      <c r="I32" s="8">
        <v>73</v>
      </c>
      <c r="J32" s="8">
        <v>72</v>
      </c>
      <c r="K32" s="8">
        <v>83</v>
      </c>
      <c r="L32" s="8">
        <v>79</v>
      </c>
      <c r="M32" s="8">
        <v>55</v>
      </c>
      <c r="N32" s="8">
        <f t="shared" si="0"/>
        <v>447</v>
      </c>
      <c r="U32" s="8">
        <f t="shared" si="1"/>
        <v>0</v>
      </c>
      <c r="V32" s="8">
        <f t="shared" si="2"/>
        <v>447</v>
      </c>
    </row>
    <row r="33" spans="1:22" ht="18" customHeight="1">
      <c r="A33" s="8">
        <v>13</v>
      </c>
      <c r="B33" s="8">
        <v>47</v>
      </c>
      <c r="C33" s="9" t="s">
        <v>242</v>
      </c>
      <c r="D33" s="9" t="s">
        <v>243</v>
      </c>
      <c r="E33" s="8">
        <v>112788</v>
      </c>
      <c r="F33" s="8" t="s">
        <v>22</v>
      </c>
      <c r="G33" s="8" t="s">
        <v>23</v>
      </c>
      <c r="H33" s="8">
        <v>90</v>
      </c>
      <c r="I33" s="8">
        <v>61</v>
      </c>
      <c r="J33" s="8">
        <v>44</v>
      </c>
      <c r="K33" s="8">
        <v>85</v>
      </c>
      <c r="L33" s="8">
        <v>87</v>
      </c>
      <c r="M33" s="8">
        <v>78</v>
      </c>
      <c r="N33" s="8">
        <f>SUM(H33:M33)</f>
        <v>445</v>
      </c>
      <c r="U33" s="8">
        <f>SUM(O33:T33)</f>
        <v>0</v>
      </c>
      <c r="V33" s="8">
        <f>SUM(U33,N33)</f>
        <v>445</v>
      </c>
    </row>
    <row r="34" ht="18" customHeight="1"/>
  </sheetData>
  <conditionalFormatting sqref="H1:X65536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7.8515625" style="0" bestFit="1" customWidth="1"/>
    <col min="3" max="3" width="18.00390625" style="0" bestFit="1" customWidth="1"/>
    <col min="4" max="4" width="12.8515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553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131</v>
      </c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 t="s">
        <v>154</v>
      </c>
      <c r="B13" s="11"/>
      <c r="C13" s="11"/>
      <c r="D13" s="11"/>
      <c r="E13" s="11"/>
      <c r="F13" s="11"/>
      <c r="G13" s="11"/>
    </row>
    <row r="14" spans="1:7" ht="15.75" hidden="1">
      <c r="A14" s="11" t="s">
        <v>552</v>
      </c>
      <c r="B14" s="11"/>
      <c r="C14" s="11"/>
      <c r="D14" s="11"/>
      <c r="E14" s="11"/>
      <c r="F14" s="11"/>
      <c r="G14" s="11"/>
    </row>
    <row r="15" spans="1:7" ht="15.75" hidden="1">
      <c r="A15" s="11"/>
      <c r="B15" s="11"/>
      <c r="C15" s="11"/>
      <c r="D15" s="11"/>
      <c r="E15" s="11"/>
      <c r="F15" s="11"/>
      <c r="G15" s="11"/>
    </row>
    <row r="16" spans="1:22" ht="15.75">
      <c r="A16" s="6" t="s">
        <v>126</v>
      </c>
      <c r="B16" s="6" t="s">
        <v>0</v>
      </c>
      <c r="C16" s="7" t="s">
        <v>1</v>
      </c>
      <c r="D16" s="7" t="s">
        <v>2</v>
      </c>
      <c r="E16" s="6" t="s">
        <v>3</v>
      </c>
      <c r="F16" s="6" t="s">
        <v>4</v>
      </c>
      <c r="G16" s="6" t="s">
        <v>5</v>
      </c>
      <c r="H16" s="6">
        <v>1</v>
      </c>
      <c r="I16" s="6">
        <v>2</v>
      </c>
      <c r="J16" s="6">
        <v>3</v>
      </c>
      <c r="K16" s="6">
        <v>4</v>
      </c>
      <c r="L16" s="6">
        <v>5</v>
      </c>
      <c r="M16" s="6">
        <v>6</v>
      </c>
      <c r="N16" s="6" t="s">
        <v>148</v>
      </c>
      <c r="O16" s="6">
        <v>1</v>
      </c>
      <c r="P16" s="6">
        <v>2</v>
      </c>
      <c r="Q16" s="6">
        <v>3</v>
      </c>
      <c r="R16" s="6">
        <v>4</v>
      </c>
      <c r="S16" s="6">
        <v>5</v>
      </c>
      <c r="T16" s="6">
        <v>6</v>
      </c>
      <c r="U16" s="6" t="s">
        <v>149</v>
      </c>
      <c r="V16" s="6" t="s">
        <v>150</v>
      </c>
    </row>
    <row r="17" spans="1:22" ht="18" customHeight="1">
      <c r="A17" s="8">
        <v>1</v>
      </c>
      <c r="B17" s="8">
        <v>211</v>
      </c>
      <c r="C17" s="9" t="s">
        <v>73</v>
      </c>
      <c r="D17" s="9" t="s">
        <v>186</v>
      </c>
      <c r="E17" s="8">
        <v>18525</v>
      </c>
      <c r="F17" s="8"/>
      <c r="G17" s="8" t="s">
        <v>61</v>
      </c>
      <c r="H17" s="30">
        <v>98</v>
      </c>
      <c r="I17" s="30">
        <v>96</v>
      </c>
      <c r="J17" s="30">
        <v>94</v>
      </c>
      <c r="K17" s="30">
        <v>96</v>
      </c>
      <c r="L17" s="30">
        <v>91</v>
      </c>
      <c r="M17" s="30">
        <v>87</v>
      </c>
      <c r="N17" s="8">
        <f aca="true" t="shared" si="0" ref="N17:N34">SUM(H17:M17)</f>
        <v>562</v>
      </c>
      <c r="O17" s="8"/>
      <c r="P17" s="8"/>
      <c r="Q17" s="8"/>
      <c r="R17" s="8"/>
      <c r="S17" s="8"/>
      <c r="T17" s="8"/>
      <c r="U17" s="8">
        <f aca="true" t="shared" si="1" ref="U17:U34">SUM(O17:T17)</f>
        <v>0</v>
      </c>
      <c r="V17" s="8">
        <f aca="true" t="shared" si="2" ref="V17:V34">SUM(U17,N17)</f>
        <v>562</v>
      </c>
    </row>
    <row r="18" spans="1:22" ht="18" customHeight="1">
      <c r="A18" s="8">
        <v>2</v>
      </c>
      <c r="B18" s="8">
        <v>14</v>
      </c>
      <c r="C18" s="9" t="s">
        <v>546</v>
      </c>
      <c r="D18" s="9" t="s">
        <v>547</v>
      </c>
      <c r="E18" s="8">
        <v>112957</v>
      </c>
      <c r="F18" s="8"/>
      <c r="G18" s="8" t="s">
        <v>61</v>
      </c>
      <c r="H18" s="30">
        <v>97</v>
      </c>
      <c r="I18" s="30">
        <v>94</v>
      </c>
      <c r="J18" s="30">
        <v>90</v>
      </c>
      <c r="K18" s="30">
        <v>91</v>
      </c>
      <c r="L18" s="30">
        <v>94</v>
      </c>
      <c r="M18" s="30">
        <v>95</v>
      </c>
      <c r="N18" s="8">
        <f t="shared" si="0"/>
        <v>561</v>
      </c>
      <c r="O18" s="8"/>
      <c r="P18" s="8"/>
      <c r="Q18" s="8"/>
      <c r="R18" s="8"/>
      <c r="S18" s="8"/>
      <c r="T18" s="8"/>
      <c r="U18" s="8">
        <f t="shared" si="1"/>
        <v>0</v>
      </c>
      <c r="V18" s="8">
        <f t="shared" si="2"/>
        <v>561</v>
      </c>
    </row>
    <row r="19" spans="1:22" ht="18" customHeight="1">
      <c r="A19" s="8">
        <v>3</v>
      </c>
      <c r="B19" s="8">
        <v>201</v>
      </c>
      <c r="C19" s="9" t="s">
        <v>544</v>
      </c>
      <c r="D19" s="9" t="s">
        <v>385</v>
      </c>
      <c r="E19" s="8">
        <v>13537</v>
      </c>
      <c r="F19" s="8"/>
      <c r="G19" s="8" t="s">
        <v>61</v>
      </c>
      <c r="H19" s="30">
        <v>95</v>
      </c>
      <c r="I19" s="30">
        <v>96</v>
      </c>
      <c r="J19" s="30">
        <v>91</v>
      </c>
      <c r="K19" s="30">
        <v>95</v>
      </c>
      <c r="L19" s="30">
        <v>90</v>
      </c>
      <c r="M19" s="30">
        <v>94</v>
      </c>
      <c r="N19" s="8">
        <f t="shared" si="0"/>
        <v>561</v>
      </c>
      <c r="O19" s="8"/>
      <c r="P19" s="8"/>
      <c r="Q19" s="8"/>
      <c r="R19" s="8"/>
      <c r="S19" s="8"/>
      <c r="T19" s="8"/>
      <c r="U19" s="8">
        <f t="shared" si="1"/>
        <v>0</v>
      </c>
      <c r="V19" s="8">
        <f t="shared" si="2"/>
        <v>561</v>
      </c>
    </row>
    <row r="20" spans="1:22" ht="18" customHeight="1">
      <c r="A20" s="8">
        <v>4</v>
      </c>
      <c r="B20" s="8">
        <v>244</v>
      </c>
      <c r="C20" s="9" t="s">
        <v>229</v>
      </c>
      <c r="D20" s="9" t="s">
        <v>230</v>
      </c>
      <c r="E20" s="8">
        <v>958</v>
      </c>
      <c r="F20" s="8"/>
      <c r="G20" s="8" t="s">
        <v>61</v>
      </c>
      <c r="H20" s="30">
        <v>97</v>
      </c>
      <c r="I20" s="30">
        <v>98</v>
      </c>
      <c r="J20" s="30">
        <v>91</v>
      </c>
      <c r="K20" s="30">
        <v>91</v>
      </c>
      <c r="L20" s="30">
        <v>89</v>
      </c>
      <c r="M20" s="30">
        <v>93</v>
      </c>
      <c r="N20" s="8">
        <f t="shared" si="0"/>
        <v>559</v>
      </c>
      <c r="O20" s="8"/>
      <c r="P20" s="8"/>
      <c r="Q20" s="8"/>
      <c r="R20" s="8"/>
      <c r="S20" s="8"/>
      <c r="T20" s="8"/>
      <c r="U20" s="8">
        <f t="shared" si="1"/>
        <v>0</v>
      </c>
      <c r="V20" s="8">
        <f t="shared" si="2"/>
        <v>559</v>
      </c>
    </row>
    <row r="21" spans="1:22" ht="18" customHeight="1">
      <c r="A21" s="8">
        <v>5</v>
      </c>
      <c r="B21" s="8">
        <v>75</v>
      </c>
      <c r="C21" s="9" t="s">
        <v>550</v>
      </c>
      <c r="D21" s="9" t="s">
        <v>168</v>
      </c>
      <c r="E21" s="8">
        <v>18619</v>
      </c>
      <c r="F21" s="8"/>
      <c r="G21" s="8" t="s">
        <v>61</v>
      </c>
      <c r="H21" s="30">
        <v>93</v>
      </c>
      <c r="I21" s="30">
        <v>93</v>
      </c>
      <c r="J21" s="30">
        <v>93</v>
      </c>
      <c r="K21" s="30">
        <v>92</v>
      </c>
      <c r="L21" s="30">
        <v>88</v>
      </c>
      <c r="M21" s="30">
        <v>94</v>
      </c>
      <c r="N21" s="8">
        <f t="shared" si="0"/>
        <v>553</v>
      </c>
      <c r="O21" s="8"/>
      <c r="P21" s="8"/>
      <c r="Q21" s="8"/>
      <c r="R21" s="8"/>
      <c r="S21" s="8"/>
      <c r="T21" s="8"/>
      <c r="U21" s="8">
        <f t="shared" si="1"/>
        <v>0</v>
      </c>
      <c r="V21" s="8">
        <f t="shared" si="2"/>
        <v>553</v>
      </c>
    </row>
    <row r="22" spans="1:22" ht="18" customHeight="1">
      <c r="A22" s="8">
        <v>6</v>
      </c>
      <c r="B22" s="8">
        <v>174</v>
      </c>
      <c r="C22" s="9" t="s">
        <v>673</v>
      </c>
      <c r="D22" s="9" t="s">
        <v>162</v>
      </c>
      <c r="F22" s="8"/>
      <c r="G22" s="8"/>
      <c r="H22" s="30">
        <v>94</v>
      </c>
      <c r="I22" s="30">
        <v>94</v>
      </c>
      <c r="J22" s="30">
        <v>95</v>
      </c>
      <c r="K22" s="30">
        <v>91</v>
      </c>
      <c r="L22" s="30">
        <v>88</v>
      </c>
      <c r="M22" s="30">
        <v>88</v>
      </c>
      <c r="N22" s="8">
        <f t="shared" si="0"/>
        <v>550</v>
      </c>
      <c r="O22" s="8"/>
      <c r="P22" s="8"/>
      <c r="Q22" s="8"/>
      <c r="R22" s="8"/>
      <c r="S22" s="8"/>
      <c r="T22" s="8"/>
      <c r="U22" s="8">
        <f t="shared" si="1"/>
        <v>0</v>
      </c>
      <c r="V22" s="8">
        <f t="shared" si="2"/>
        <v>550</v>
      </c>
    </row>
    <row r="23" spans="1:22" ht="18" customHeight="1">
      <c r="A23" s="8">
        <v>7</v>
      </c>
      <c r="B23" s="8">
        <v>169</v>
      </c>
      <c r="C23" s="9" t="s">
        <v>214</v>
      </c>
      <c r="D23" s="9" t="s">
        <v>215</v>
      </c>
      <c r="E23" s="8" t="s">
        <v>26</v>
      </c>
      <c r="F23" s="8" t="s">
        <v>27</v>
      </c>
      <c r="G23" s="8" t="s">
        <v>28</v>
      </c>
      <c r="H23" s="30">
        <v>93</v>
      </c>
      <c r="I23" s="30">
        <v>96</v>
      </c>
      <c r="J23" s="30">
        <v>90</v>
      </c>
      <c r="K23" s="30">
        <v>95</v>
      </c>
      <c r="L23" s="30">
        <v>89</v>
      </c>
      <c r="M23" s="30">
        <v>84</v>
      </c>
      <c r="N23" s="8">
        <f t="shared" si="0"/>
        <v>547</v>
      </c>
      <c r="O23" s="8"/>
      <c r="P23" s="8"/>
      <c r="Q23" s="8"/>
      <c r="R23" s="8"/>
      <c r="S23" s="8"/>
      <c r="T23" s="8"/>
      <c r="U23" s="8">
        <f t="shared" si="1"/>
        <v>0</v>
      </c>
      <c r="V23" s="8">
        <f t="shared" si="2"/>
        <v>547</v>
      </c>
    </row>
    <row r="24" spans="1:22" ht="18" customHeight="1">
      <c r="A24" s="8">
        <v>8</v>
      </c>
      <c r="B24" s="8">
        <v>3</v>
      </c>
      <c r="C24" s="9" t="s">
        <v>184</v>
      </c>
      <c r="D24" s="9" t="s">
        <v>185</v>
      </c>
      <c r="E24" s="8" t="s">
        <v>26</v>
      </c>
      <c r="F24" s="8" t="s">
        <v>27</v>
      </c>
      <c r="G24" s="8" t="s">
        <v>28</v>
      </c>
      <c r="H24" s="30">
        <v>91</v>
      </c>
      <c r="I24" s="30">
        <v>92</v>
      </c>
      <c r="J24" s="30">
        <v>91</v>
      </c>
      <c r="K24" s="30">
        <v>90</v>
      </c>
      <c r="L24" s="30">
        <v>90</v>
      </c>
      <c r="M24" s="30">
        <v>86</v>
      </c>
      <c r="N24" s="8">
        <f t="shared" si="0"/>
        <v>540</v>
      </c>
      <c r="U24" s="8">
        <f t="shared" si="1"/>
        <v>0</v>
      </c>
      <c r="V24" s="8">
        <f t="shared" si="2"/>
        <v>540</v>
      </c>
    </row>
    <row r="25" spans="1:22" ht="18" customHeight="1">
      <c r="A25" s="8">
        <v>9</v>
      </c>
      <c r="B25" s="8">
        <v>223</v>
      </c>
      <c r="C25" s="9" t="s">
        <v>662</v>
      </c>
      <c r="D25" s="9" t="s">
        <v>663</v>
      </c>
      <c r="F25" s="8" t="s">
        <v>169</v>
      </c>
      <c r="G25" s="8" t="s">
        <v>37</v>
      </c>
      <c r="H25" s="30">
        <v>86</v>
      </c>
      <c r="I25" s="30">
        <v>90</v>
      </c>
      <c r="J25" s="30">
        <v>88</v>
      </c>
      <c r="K25" s="30">
        <v>94</v>
      </c>
      <c r="L25" s="30">
        <v>83</v>
      </c>
      <c r="M25" s="30">
        <v>89</v>
      </c>
      <c r="N25" s="8">
        <f t="shared" si="0"/>
        <v>530</v>
      </c>
      <c r="O25" s="8"/>
      <c r="P25" s="8"/>
      <c r="Q25" s="8"/>
      <c r="R25" s="8"/>
      <c r="S25" s="8"/>
      <c r="T25" s="8"/>
      <c r="U25" s="8">
        <f t="shared" si="1"/>
        <v>0</v>
      </c>
      <c r="V25" s="8">
        <f t="shared" si="2"/>
        <v>530</v>
      </c>
    </row>
    <row r="26" spans="1:22" ht="18" customHeight="1">
      <c r="A26" s="8">
        <v>10</v>
      </c>
      <c r="B26" s="8">
        <v>182</v>
      </c>
      <c r="C26" s="9" t="s">
        <v>165</v>
      </c>
      <c r="D26" s="9" t="s">
        <v>166</v>
      </c>
      <c r="E26" s="8" t="s">
        <v>26</v>
      </c>
      <c r="F26" s="8" t="s">
        <v>27</v>
      </c>
      <c r="G26" s="8" t="s">
        <v>28</v>
      </c>
      <c r="H26" s="30">
        <v>94</v>
      </c>
      <c r="I26" s="30">
        <v>92</v>
      </c>
      <c r="J26" s="30">
        <v>81</v>
      </c>
      <c r="K26" s="30">
        <v>87</v>
      </c>
      <c r="L26" s="30">
        <v>81</v>
      </c>
      <c r="M26" s="30">
        <v>90</v>
      </c>
      <c r="N26" s="8">
        <f t="shared" si="0"/>
        <v>525</v>
      </c>
      <c r="O26" s="8"/>
      <c r="P26" s="8"/>
      <c r="Q26" s="8"/>
      <c r="R26" s="8"/>
      <c r="S26" s="8"/>
      <c r="T26" s="8"/>
      <c r="U26" s="8">
        <f t="shared" si="1"/>
        <v>0</v>
      </c>
      <c r="V26" s="8">
        <f t="shared" si="2"/>
        <v>525</v>
      </c>
    </row>
    <row r="27" spans="1:22" ht="18" customHeight="1">
      <c r="A27" s="8">
        <v>11</v>
      </c>
      <c r="B27" s="32">
        <v>134</v>
      </c>
      <c r="C27" s="33" t="s">
        <v>193</v>
      </c>
      <c r="D27" s="34" t="s">
        <v>190</v>
      </c>
      <c r="E27" s="33"/>
      <c r="F27" s="8" t="s">
        <v>27</v>
      </c>
      <c r="G27" s="8" t="s">
        <v>28</v>
      </c>
      <c r="H27" s="30">
        <v>91</v>
      </c>
      <c r="I27" s="30">
        <v>93</v>
      </c>
      <c r="J27" s="30">
        <v>94</v>
      </c>
      <c r="K27" s="30">
        <v>90</v>
      </c>
      <c r="L27" s="30">
        <v>77</v>
      </c>
      <c r="M27" s="30">
        <v>79</v>
      </c>
      <c r="N27" s="8">
        <f t="shared" si="0"/>
        <v>524</v>
      </c>
      <c r="O27" s="8"/>
      <c r="P27" s="8"/>
      <c r="Q27" s="8"/>
      <c r="R27" s="8"/>
      <c r="S27" s="8"/>
      <c r="T27" s="8"/>
      <c r="U27" s="8">
        <f t="shared" si="1"/>
        <v>0</v>
      </c>
      <c r="V27" s="8">
        <f t="shared" si="2"/>
        <v>524</v>
      </c>
    </row>
    <row r="28" spans="1:22" ht="18" customHeight="1">
      <c r="A28" s="8">
        <v>12</v>
      </c>
      <c r="B28" s="8">
        <v>17</v>
      </c>
      <c r="C28" s="9" t="s">
        <v>548</v>
      </c>
      <c r="D28" s="9" t="s">
        <v>185</v>
      </c>
      <c r="E28" s="8" t="s">
        <v>26</v>
      </c>
      <c r="F28" s="8" t="s">
        <v>27</v>
      </c>
      <c r="G28" s="8" t="s">
        <v>28</v>
      </c>
      <c r="H28" s="30">
        <v>90</v>
      </c>
      <c r="I28" s="30">
        <v>86</v>
      </c>
      <c r="J28" s="30">
        <v>89</v>
      </c>
      <c r="K28" s="30">
        <v>90</v>
      </c>
      <c r="L28" s="30">
        <v>86</v>
      </c>
      <c r="M28" s="30">
        <v>78</v>
      </c>
      <c r="N28" s="8">
        <f t="shared" si="0"/>
        <v>519</v>
      </c>
      <c r="O28" s="8"/>
      <c r="P28" s="8"/>
      <c r="Q28" s="8"/>
      <c r="R28" s="8"/>
      <c r="S28" s="8"/>
      <c r="T28" s="8"/>
      <c r="U28" s="8">
        <f t="shared" si="1"/>
        <v>0</v>
      </c>
      <c r="V28" s="8">
        <f t="shared" si="2"/>
        <v>519</v>
      </c>
    </row>
    <row r="29" spans="1:22" ht="18" customHeight="1">
      <c r="A29" s="8">
        <v>13</v>
      </c>
      <c r="B29" s="8">
        <v>87</v>
      </c>
      <c r="C29" s="9" t="s">
        <v>656</v>
      </c>
      <c r="D29" s="9" t="s">
        <v>657</v>
      </c>
      <c r="F29" s="8" t="s">
        <v>169</v>
      </c>
      <c r="G29" s="8" t="s">
        <v>9</v>
      </c>
      <c r="H29" s="30">
        <v>86</v>
      </c>
      <c r="I29" s="30">
        <v>91</v>
      </c>
      <c r="J29" s="30">
        <v>69</v>
      </c>
      <c r="K29" s="30">
        <v>90</v>
      </c>
      <c r="L29" s="30">
        <v>90</v>
      </c>
      <c r="M29" s="30">
        <v>89</v>
      </c>
      <c r="N29" s="8">
        <f t="shared" si="0"/>
        <v>515</v>
      </c>
      <c r="U29" s="8">
        <f t="shared" si="1"/>
        <v>0</v>
      </c>
      <c r="V29" s="8">
        <f t="shared" si="2"/>
        <v>515</v>
      </c>
    </row>
    <row r="30" spans="1:22" ht="18" customHeight="1">
      <c r="A30" s="8">
        <v>14</v>
      </c>
      <c r="B30" s="8">
        <v>185</v>
      </c>
      <c r="C30" s="9" t="s">
        <v>216</v>
      </c>
      <c r="D30" s="9" t="s">
        <v>217</v>
      </c>
      <c r="E30" s="8">
        <v>100235</v>
      </c>
      <c r="F30" s="8" t="s">
        <v>169</v>
      </c>
      <c r="G30" s="8" t="s">
        <v>16</v>
      </c>
      <c r="H30" s="30">
        <v>88</v>
      </c>
      <c r="I30" s="30">
        <v>88</v>
      </c>
      <c r="J30" s="30">
        <v>82</v>
      </c>
      <c r="K30" s="30">
        <v>91</v>
      </c>
      <c r="L30" s="30">
        <v>79</v>
      </c>
      <c r="M30" s="30">
        <v>84</v>
      </c>
      <c r="N30" s="8">
        <f t="shared" si="0"/>
        <v>512</v>
      </c>
      <c r="O30" s="8"/>
      <c r="P30" s="8"/>
      <c r="Q30" s="8"/>
      <c r="R30" s="8"/>
      <c r="S30" s="8"/>
      <c r="T30" s="8"/>
      <c r="U30" s="8">
        <f t="shared" si="1"/>
        <v>0</v>
      </c>
      <c r="V30" s="8">
        <f t="shared" si="2"/>
        <v>512</v>
      </c>
    </row>
    <row r="31" spans="1:22" ht="18" customHeight="1">
      <c r="A31" s="8">
        <v>15</v>
      </c>
      <c r="B31" s="8">
        <v>292</v>
      </c>
      <c r="C31" s="9" t="s">
        <v>157</v>
      </c>
      <c r="D31" s="9" t="s">
        <v>158</v>
      </c>
      <c r="F31" s="8"/>
      <c r="G31" s="8" t="s">
        <v>61</v>
      </c>
      <c r="H31" s="30">
        <v>90</v>
      </c>
      <c r="I31" s="30">
        <v>91</v>
      </c>
      <c r="J31" s="30">
        <v>81</v>
      </c>
      <c r="K31" s="30">
        <v>88</v>
      </c>
      <c r="L31" s="30">
        <v>80</v>
      </c>
      <c r="M31" s="30">
        <v>80</v>
      </c>
      <c r="N31" s="8">
        <f t="shared" si="0"/>
        <v>510</v>
      </c>
      <c r="U31" s="8">
        <f t="shared" si="1"/>
        <v>0</v>
      </c>
      <c r="V31" s="8">
        <f t="shared" si="2"/>
        <v>510</v>
      </c>
    </row>
    <row r="32" spans="1:22" ht="18" customHeight="1">
      <c r="A32" s="8">
        <v>16</v>
      </c>
      <c r="B32" s="8">
        <v>204</v>
      </c>
      <c r="C32" s="9" t="s">
        <v>176</v>
      </c>
      <c r="D32" s="9" t="s">
        <v>177</v>
      </c>
      <c r="F32" s="8" t="s">
        <v>8</v>
      </c>
      <c r="G32" s="8"/>
      <c r="H32" s="30">
        <v>90</v>
      </c>
      <c r="I32" s="30">
        <v>91</v>
      </c>
      <c r="J32" s="30">
        <v>81</v>
      </c>
      <c r="K32" s="30">
        <v>92</v>
      </c>
      <c r="L32" s="30">
        <v>75</v>
      </c>
      <c r="M32" s="30">
        <v>76</v>
      </c>
      <c r="N32" s="8">
        <f t="shared" si="0"/>
        <v>505</v>
      </c>
      <c r="O32" s="8"/>
      <c r="P32" s="8"/>
      <c r="Q32" s="8"/>
      <c r="R32" s="8"/>
      <c r="S32" s="8"/>
      <c r="T32" s="8"/>
      <c r="U32" s="8">
        <f t="shared" si="1"/>
        <v>0</v>
      </c>
      <c r="V32" s="8">
        <f t="shared" si="2"/>
        <v>505</v>
      </c>
    </row>
    <row r="33" spans="1:22" ht="18" customHeight="1">
      <c r="A33" s="8">
        <v>17</v>
      </c>
      <c r="B33" s="8">
        <v>231</v>
      </c>
      <c r="C33" s="9" t="s">
        <v>445</v>
      </c>
      <c r="D33" s="9" t="s">
        <v>388</v>
      </c>
      <c r="E33" s="8">
        <v>115041</v>
      </c>
      <c r="F33" s="8" t="s">
        <v>27</v>
      </c>
      <c r="G33" s="8" t="s">
        <v>28</v>
      </c>
      <c r="H33" s="30">
        <v>84</v>
      </c>
      <c r="I33" s="30">
        <v>86</v>
      </c>
      <c r="J33" s="30">
        <v>77</v>
      </c>
      <c r="K33" s="30">
        <v>89</v>
      </c>
      <c r="L33" s="30">
        <v>60</v>
      </c>
      <c r="M33" s="30">
        <v>83</v>
      </c>
      <c r="N33" s="8">
        <f t="shared" si="0"/>
        <v>479</v>
      </c>
      <c r="O33" s="8"/>
      <c r="P33" s="8"/>
      <c r="Q33" s="8"/>
      <c r="R33" s="8"/>
      <c r="S33" s="8"/>
      <c r="T33" s="8"/>
      <c r="U33" s="8">
        <f t="shared" si="1"/>
        <v>0</v>
      </c>
      <c r="V33" s="8">
        <f t="shared" si="2"/>
        <v>479</v>
      </c>
    </row>
    <row r="34" spans="1:22" ht="18" customHeight="1">
      <c r="A34" s="8">
        <v>18</v>
      </c>
      <c r="B34" s="8">
        <v>180</v>
      </c>
      <c r="C34" s="9" t="s">
        <v>236</v>
      </c>
      <c r="D34" s="9" t="s">
        <v>237</v>
      </c>
      <c r="E34" s="8">
        <v>31731</v>
      </c>
      <c r="F34" s="8" t="s">
        <v>22</v>
      </c>
      <c r="G34" s="8" t="s">
        <v>23</v>
      </c>
      <c r="H34" s="30">
        <v>71</v>
      </c>
      <c r="I34" s="30">
        <v>66</v>
      </c>
      <c r="J34" s="30">
        <v>50</v>
      </c>
      <c r="K34" s="30">
        <v>53</v>
      </c>
      <c r="L34" s="30">
        <v>58</v>
      </c>
      <c r="M34" s="30">
        <v>70</v>
      </c>
      <c r="N34" s="8">
        <f t="shared" si="0"/>
        <v>368</v>
      </c>
      <c r="O34" s="8"/>
      <c r="P34" s="8"/>
      <c r="Q34" s="8"/>
      <c r="R34" s="8"/>
      <c r="S34" s="8"/>
      <c r="T34" s="8"/>
      <c r="U34" s="8">
        <f t="shared" si="1"/>
        <v>0</v>
      </c>
      <c r="V34" s="8">
        <f t="shared" si="2"/>
        <v>368</v>
      </c>
    </row>
    <row r="35" ht="18" customHeight="1"/>
  </sheetData>
  <conditionalFormatting sqref="H16:V31 U32:V34 N32:N34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24"/>
  <sheetViews>
    <sheetView workbookViewId="0" topLeftCell="A1">
      <selection activeCell="H39" sqref="H39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21.8515625" style="0" bestFit="1" customWidth="1"/>
    <col min="4" max="4" width="11.8515625" style="0" bestFit="1" customWidth="1"/>
    <col min="5" max="5" width="9.00390625" style="0" hidden="1" customWidth="1"/>
    <col min="6" max="6" width="6.421875" style="0" bestFit="1" customWidth="1"/>
    <col min="7" max="7" width="7.421875" style="0" bestFit="1" customWidth="1"/>
    <col min="8" max="13" width="2.57421875" style="0" bestFit="1" customWidth="1"/>
    <col min="14" max="14" width="4.421875" style="0" bestFit="1" customWidth="1"/>
    <col min="15" max="20" width="2.57421875" style="0" hidden="1" customWidth="1"/>
    <col min="21" max="21" width="4.421875" style="0" hidden="1" customWidth="1"/>
    <col min="22" max="22" width="6.7109375" style="0" hidden="1" customWidth="1"/>
    <col min="23" max="23" width="6.57421875" style="0" hidden="1" customWidth="1"/>
    <col min="24" max="24" width="6.7109375" style="0" hidden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555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7" ht="15.75" hidden="1">
      <c r="A6" s="11" t="s">
        <v>127</v>
      </c>
      <c r="B6" s="11"/>
      <c r="C6" s="11"/>
      <c r="D6" s="11"/>
      <c r="E6" s="11"/>
      <c r="F6" s="11"/>
      <c r="G6" s="11"/>
    </row>
    <row r="7" spans="1:7" ht="15.75" hidden="1">
      <c r="A7" s="11" t="s">
        <v>128</v>
      </c>
      <c r="B7" s="11"/>
      <c r="C7" s="11"/>
      <c r="D7" s="11"/>
      <c r="E7" s="11"/>
      <c r="F7" s="11"/>
      <c r="G7" s="11"/>
    </row>
    <row r="8" spans="1:7" ht="15.75" hidden="1">
      <c r="A8" s="11" t="s">
        <v>129</v>
      </c>
      <c r="B8" s="11"/>
      <c r="C8" s="11"/>
      <c r="D8" s="11"/>
      <c r="E8" s="11"/>
      <c r="F8" s="11"/>
      <c r="G8" s="11"/>
    </row>
    <row r="9" spans="1:7" ht="15.75" hidden="1">
      <c r="A9" s="11"/>
      <c r="B9" s="11"/>
      <c r="C9" s="11"/>
      <c r="D9" s="11"/>
      <c r="E9" s="11"/>
      <c r="F9" s="11"/>
      <c r="G9" s="11"/>
    </row>
    <row r="10" spans="1:7" ht="15.75" hidden="1">
      <c r="A10" s="11" t="s">
        <v>130</v>
      </c>
      <c r="B10" s="11"/>
      <c r="C10" s="11"/>
      <c r="D10" s="11"/>
      <c r="E10" s="11"/>
      <c r="F10" s="11"/>
      <c r="G10" s="11"/>
    </row>
    <row r="11" spans="1:7" ht="15.75" hidden="1">
      <c r="A11" s="11" t="s">
        <v>128</v>
      </c>
      <c r="B11" s="11"/>
      <c r="C11" s="11"/>
      <c r="D11" s="11"/>
      <c r="E11" s="11"/>
      <c r="F11" s="11"/>
      <c r="G11" s="11"/>
    </row>
    <row r="12" spans="1:7" ht="15.75" hidden="1">
      <c r="A12" s="11" t="s">
        <v>129</v>
      </c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4" spans="1:7" ht="15.75" hidden="1">
      <c r="A14" s="11" t="s">
        <v>131</v>
      </c>
      <c r="B14" s="11"/>
      <c r="C14" s="11"/>
      <c r="D14" s="11"/>
      <c r="E14" s="11"/>
      <c r="F14" s="11"/>
      <c r="G14" s="11"/>
    </row>
    <row r="15" spans="1:7" ht="15.75" hidden="1">
      <c r="A15" s="11" t="s">
        <v>128</v>
      </c>
      <c r="B15" s="11"/>
      <c r="C15" s="11"/>
      <c r="D15" s="11"/>
      <c r="E15" s="11"/>
      <c r="F15" s="11"/>
      <c r="G15" s="11"/>
    </row>
    <row r="16" spans="1:7" ht="15.75" hidden="1">
      <c r="A16" s="11" t="s">
        <v>132</v>
      </c>
      <c r="B16" s="11"/>
      <c r="C16" s="11"/>
      <c r="D16" s="11"/>
      <c r="E16" s="11"/>
      <c r="F16" s="11"/>
      <c r="G16" s="11"/>
    </row>
    <row r="17" spans="1:7" ht="15.75" hidden="1">
      <c r="A17" s="11"/>
      <c r="B17" s="11"/>
      <c r="C17" s="11"/>
      <c r="D17" s="11"/>
      <c r="E17" s="11"/>
      <c r="F17" s="11"/>
      <c r="G17" s="11"/>
    </row>
    <row r="18" spans="1:7" ht="15.75" hidden="1">
      <c r="A18" s="11" t="s">
        <v>133</v>
      </c>
      <c r="B18" s="11"/>
      <c r="C18" s="11"/>
      <c r="D18" s="11"/>
      <c r="E18" s="11"/>
      <c r="F18" s="11"/>
      <c r="G18" s="11"/>
    </row>
    <row r="19" spans="1:7" ht="15.75" hidden="1">
      <c r="A19" s="11" t="s">
        <v>154</v>
      </c>
      <c r="B19" s="11"/>
      <c r="C19" s="11"/>
      <c r="D19" s="11"/>
      <c r="E19" s="11"/>
      <c r="F19" s="11"/>
      <c r="G19" s="11"/>
    </row>
    <row r="20" spans="1:7" ht="15.75" hidden="1">
      <c r="A20" s="11" t="s">
        <v>135</v>
      </c>
      <c r="B20" s="11"/>
      <c r="C20" s="11"/>
      <c r="D20" s="11"/>
      <c r="E20" s="11"/>
      <c r="F20" s="11"/>
      <c r="G20" s="11"/>
    </row>
    <row r="21" spans="1:7" ht="15.75" hidden="1">
      <c r="A21" s="11"/>
      <c r="B21" s="11"/>
      <c r="C21" s="11"/>
      <c r="D21" s="11"/>
      <c r="E21" s="11"/>
      <c r="F21" s="11"/>
      <c r="G21" s="11"/>
    </row>
    <row r="22" spans="1:7" ht="15.75" hidden="1">
      <c r="A22" s="11" t="s">
        <v>136</v>
      </c>
      <c r="B22" s="11"/>
      <c r="C22" s="11"/>
      <c r="D22" s="11"/>
      <c r="E22" s="11"/>
      <c r="F22" s="11"/>
      <c r="G22" s="11"/>
    </row>
    <row r="23" spans="1:7" ht="15.75" hidden="1">
      <c r="A23" s="11" t="s">
        <v>137</v>
      </c>
      <c r="B23" s="11"/>
      <c r="C23" s="11"/>
      <c r="D23" s="11"/>
      <c r="E23" s="11"/>
      <c r="F23" s="11"/>
      <c r="G23" s="11"/>
    </row>
    <row r="24" spans="1:7" ht="15.75" hidden="1">
      <c r="A24" s="11" t="s">
        <v>138</v>
      </c>
      <c r="B24" s="11"/>
      <c r="C24" s="11"/>
      <c r="D24" s="11"/>
      <c r="E24" s="11"/>
      <c r="F24" s="11"/>
      <c r="G24" s="11"/>
    </row>
    <row r="25" spans="1:7" ht="15.75" hidden="1">
      <c r="A25" s="11"/>
      <c r="B25" s="11"/>
      <c r="C25" s="11"/>
      <c r="D25" s="11"/>
      <c r="E25" s="11"/>
      <c r="F25" s="11"/>
      <c r="G25" s="11"/>
    </row>
    <row r="26" spans="1:7" ht="15.75" hidden="1">
      <c r="A26" s="11" t="s">
        <v>139</v>
      </c>
      <c r="B26" s="11"/>
      <c r="C26" s="11"/>
      <c r="D26" s="11"/>
      <c r="E26" s="11"/>
      <c r="F26" s="11"/>
      <c r="G26" s="11"/>
    </row>
    <row r="27" spans="1:7" ht="15.75" hidden="1">
      <c r="A27" s="11" t="s">
        <v>140</v>
      </c>
      <c r="B27" s="11"/>
      <c r="C27" s="11"/>
      <c r="D27" s="11"/>
      <c r="E27" s="11"/>
      <c r="F27" s="11"/>
      <c r="G27" s="11"/>
    </row>
    <row r="28" spans="1:7" ht="15.75" hidden="1">
      <c r="A28" s="11" t="s">
        <v>141</v>
      </c>
      <c r="B28" s="11"/>
      <c r="C28" s="11"/>
      <c r="D28" s="11"/>
      <c r="E28" s="11"/>
      <c r="F28" s="11"/>
      <c r="G28" s="11"/>
    </row>
    <row r="29" spans="1:7" ht="15.75" hidden="1">
      <c r="A29" s="11"/>
      <c r="B29" s="11"/>
      <c r="C29" s="11"/>
      <c r="D29" s="11"/>
      <c r="E29" s="11"/>
      <c r="F29" s="11"/>
      <c r="G29" s="11"/>
    </row>
    <row r="30" spans="1:7" ht="15.75" hidden="1">
      <c r="A30" s="11" t="s">
        <v>142</v>
      </c>
      <c r="B30" s="11"/>
      <c r="C30" s="11"/>
      <c r="D30" s="11"/>
      <c r="E30" s="11"/>
      <c r="F30" s="11"/>
      <c r="G30" s="11"/>
    </row>
    <row r="31" spans="1:7" ht="15.75" hidden="1">
      <c r="A31" s="11" t="s">
        <v>143</v>
      </c>
      <c r="B31" s="11"/>
      <c r="C31" s="11"/>
      <c r="D31" s="11"/>
      <c r="E31" s="11"/>
      <c r="F31" s="11"/>
      <c r="G31" s="11"/>
    </row>
    <row r="32" spans="1:7" ht="15.75" hidden="1">
      <c r="A32" s="11" t="s">
        <v>144</v>
      </c>
      <c r="B32" s="11"/>
      <c r="C32" s="11"/>
      <c r="D32" s="11"/>
      <c r="E32" s="11"/>
      <c r="F32" s="11"/>
      <c r="G32" s="11"/>
    </row>
    <row r="33" spans="1:7" ht="15.75" hidden="1">
      <c r="A33" s="11"/>
      <c r="B33" s="11"/>
      <c r="C33" s="11"/>
      <c r="D33" s="11"/>
      <c r="E33" s="11"/>
      <c r="F33" s="11"/>
      <c r="G33" s="11"/>
    </row>
    <row r="34" spans="1:7" ht="15.75" hidden="1">
      <c r="A34" s="11" t="s">
        <v>145</v>
      </c>
      <c r="B34" s="11"/>
      <c r="C34" s="11"/>
      <c r="D34" s="11"/>
      <c r="E34" s="11"/>
      <c r="F34" s="11"/>
      <c r="G34" s="11"/>
    </row>
    <row r="35" spans="1:7" ht="15.75" hidden="1">
      <c r="A35" s="11" t="s">
        <v>146</v>
      </c>
      <c r="B35" s="11"/>
      <c r="C35" s="11"/>
      <c r="D35" s="11"/>
      <c r="E35" s="11"/>
      <c r="F35" s="11"/>
      <c r="G35" s="11"/>
    </row>
    <row r="36" spans="1:7" ht="15.75" hidden="1">
      <c r="A36" s="11" t="s">
        <v>147</v>
      </c>
      <c r="B36" s="11"/>
      <c r="C36" s="11"/>
      <c r="D36" s="11"/>
      <c r="E36" s="11"/>
      <c r="F36" s="11"/>
      <c r="G36" s="11"/>
    </row>
    <row r="37" spans="1:7" ht="15.75" hidden="1">
      <c r="A37" s="11"/>
      <c r="B37" s="11"/>
      <c r="C37" s="11"/>
      <c r="D37" s="11"/>
      <c r="E37" s="11"/>
      <c r="F37" s="11"/>
      <c r="G37" s="11"/>
    </row>
    <row r="38" spans="1:24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>
        <v>5</v>
      </c>
      <c r="M38" s="6">
        <v>6</v>
      </c>
      <c r="N38" s="6" t="s">
        <v>148</v>
      </c>
      <c r="O38" s="6">
        <v>1</v>
      </c>
      <c r="P38" s="6">
        <v>2</v>
      </c>
      <c r="Q38" s="6">
        <v>3</v>
      </c>
      <c r="R38" s="6">
        <v>4</v>
      </c>
      <c r="S38" s="6">
        <v>5</v>
      </c>
      <c r="T38" s="6">
        <v>6</v>
      </c>
      <c r="U38" s="6" t="s">
        <v>149</v>
      </c>
      <c r="V38" s="6" t="s">
        <v>150</v>
      </c>
      <c r="W38" s="6" t="s">
        <v>238</v>
      </c>
      <c r="X38" s="6" t="s">
        <v>150</v>
      </c>
    </row>
    <row r="39" spans="1:7" ht="15">
      <c r="A39" s="8">
        <v>1</v>
      </c>
      <c r="B39" s="8">
        <v>9</v>
      </c>
      <c r="C39" s="9" t="s">
        <v>299</v>
      </c>
      <c r="D39" s="9" t="s">
        <v>300</v>
      </c>
      <c r="E39" s="8">
        <v>32021</v>
      </c>
      <c r="F39" s="8" t="s">
        <v>8</v>
      </c>
      <c r="G39" s="8" t="s">
        <v>9</v>
      </c>
    </row>
    <row r="40" spans="1:7" ht="15">
      <c r="A40" s="8">
        <v>2</v>
      </c>
      <c r="B40" s="8">
        <v>10</v>
      </c>
      <c r="C40" s="9" t="s">
        <v>506</v>
      </c>
      <c r="D40" s="9" t="s">
        <v>507</v>
      </c>
      <c r="E40" s="8">
        <v>9146</v>
      </c>
      <c r="F40" s="8"/>
      <c r="G40" s="8" t="s">
        <v>61</v>
      </c>
    </row>
    <row r="41" spans="1:7" ht="15">
      <c r="A41" s="8">
        <v>3</v>
      </c>
      <c r="B41" s="8">
        <v>13</v>
      </c>
      <c r="C41" s="9" t="s">
        <v>387</v>
      </c>
      <c r="D41" s="9" t="s">
        <v>388</v>
      </c>
      <c r="E41" s="8">
        <v>31508</v>
      </c>
      <c r="F41" s="8" t="s">
        <v>12</v>
      </c>
      <c r="G41" s="8" t="s">
        <v>23</v>
      </c>
    </row>
    <row r="42" spans="1:7" ht="15">
      <c r="A42" s="8">
        <v>4</v>
      </c>
      <c r="B42" s="8">
        <v>15</v>
      </c>
      <c r="C42" s="9" t="s">
        <v>92</v>
      </c>
      <c r="D42" s="9" t="s">
        <v>495</v>
      </c>
      <c r="E42" s="8">
        <v>11108</v>
      </c>
      <c r="F42" s="8" t="s">
        <v>169</v>
      </c>
      <c r="G42" s="8" t="s">
        <v>37</v>
      </c>
    </row>
    <row r="43" spans="1:7" ht="15">
      <c r="A43" s="8">
        <v>5</v>
      </c>
      <c r="B43" s="8">
        <v>18</v>
      </c>
      <c r="C43" s="9" t="s">
        <v>499</v>
      </c>
      <c r="D43" s="9" t="s">
        <v>500</v>
      </c>
      <c r="E43" s="8">
        <v>718</v>
      </c>
      <c r="F43" s="8"/>
      <c r="G43" s="8" t="s">
        <v>61</v>
      </c>
    </row>
    <row r="44" spans="1:7" ht="15">
      <c r="A44" s="8">
        <v>6</v>
      </c>
      <c r="B44" s="8">
        <v>27</v>
      </c>
      <c r="C44" s="9" t="s">
        <v>515</v>
      </c>
      <c r="D44" s="9" t="s">
        <v>210</v>
      </c>
      <c r="E44" s="8">
        <v>115345</v>
      </c>
      <c r="F44" s="8"/>
      <c r="G44" s="8" t="s">
        <v>23</v>
      </c>
    </row>
    <row r="45" spans="1:7" ht="15">
      <c r="A45" s="8">
        <v>7</v>
      </c>
      <c r="B45" s="8">
        <v>38</v>
      </c>
      <c r="C45" s="9" t="s">
        <v>351</v>
      </c>
      <c r="D45" s="9" t="s">
        <v>352</v>
      </c>
      <c r="E45" s="8">
        <v>28781</v>
      </c>
      <c r="F45" s="8" t="s">
        <v>22</v>
      </c>
      <c r="G45" s="8" t="s">
        <v>9</v>
      </c>
    </row>
    <row r="46" spans="1:7" ht="15">
      <c r="A46" s="8">
        <v>8</v>
      </c>
      <c r="B46" s="8">
        <v>43</v>
      </c>
      <c r="C46" s="9" t="s">
        <v>274</v>
      </c>
      <c r="D46" s="9" t="s">
        <v>275</v>
      </c>
      <c r="E46" s="8">
        <v>29246</v>
      </c>
      <c r="F46" s="8" t="s">
        <v>12</v>
      </c>
      <c r="G46" s="8" t="s">
        <v>23</v>
      </c>
    </row>
    <row r="47" spans="1:7" ht="15">
      <c r="A47" s="8">
        <v>9</v>
      </c>
      <c r="B47" s="8">
        <v>46</v>
      </c>
      <c r="C47" s="9" t="s">
        <v>270</v>
      </c>
      <c r="D47" s="9" t="s">
        <v>271</v>
      </c>
      <c r="E47" s="8">
        <v>28605</v>
      </c>
      <c r="F47" s="8" t="s">
        <v>8</v>
      </c>
      <c r="G47" s="8" t="s">
        <v>61</v>
      </c>
    </row>
    <row r="48" spans="1:7" ht="15">
      <c r="A48" s="8">
        <v>10</v>
      </c>
      <c r="B48" s="8">
        <v>48</v>
      </c>
      <c r="C48" s="9" t="s">
        <v>309</v>
      </c>
      <c r="D48" s="9" t="s">
        <v>310</v>
      </c>
      <c r="E48" s="8">
        <v>29862</v>
      </c>
      <c r="F48" s="8" t="s">
        <v>12</v>
      </c>
      <c r="G48" s="8" t="s">
        <v>37</v>
      </c>
    </row>
    <row r="49" spans="1:7" ht="15">
      <c r="A49" s="8">
        <v>11</v>
      </c>
      <c r="B49" s="8">
        <v>50</v>
      </c>
      <c r="C49" s="9" t="s">
        <v>380</v>
      </c>
      <c r="D49" s="9" t="s">
        <v>381</v>
      </c>
      <c r="E49" s="8">
        <v>26289</v>
      </c>
      <c r="F49" s="8" t="s">
        <v>22</v>
      </c>
      <c r="G49" s="8" t="s">
        <v>37</v>
      </c>
    </row>
    <row r="50" spans="1:7" ht="15">
      <c r="A50" s="8">
        <v>12</v>
      </c>
      <c r="B50" s="8">
        <v>51</v>
      </c>
      <c r="C50" s="9" t="s">
        <v>503</v>
      </c>
      <c r="D50" s="9" t="s">
        <v>504</v>
      </c>
      <c r="E50" s="8">
        <v>228</v>
      </c>
      <c r="F50" s="8"/>
      <c r="G50" s="8" t="s">
        <v>37</v>
      </c>
    </row>
    <row r="51" spans="1:7" ht="15">
      <c r="A51" s="8">
        <v>13</v>
      </c>
      <c r="B51" s="8">
        <v>55</v>
      </c>
      <c r="C51" s="9" t="s">
        <v>305</v>
      </c>
      <c r="D51" s="9" t="s">
        <v>306</v>
      </c>
      <c r="E51" s="8">
        <v>29145</v>
      </c>
      <c r="F51" s="8" t="s">
        <v>8</v>
      </c>
      <c r="G51" s="8" t="s">
        <v>37</v>
      </c>
    </row>
    <row r="52" spans="1:7" ht="15">
      <c r="A52" s="8">
        <v>14</v>
      </c>
      <c r="B52" s="8">
        <v>62</v>
      </c>
      <c r="C52" s="9" t="s">
        <v>331</v>
      </c>
      <c r="D52" s="9" t="s">
        <v>332</v>
      </c>
      <c r="E52" s="8">
        <v>13378</v>
      </c>
      <c r="F52" s="8" t="s">
        <v>15</v>
      </c>
      <c r="G52" s="8" t="s">
        <v>61</v>
      </c>
    </row>
    <row r="53" spans="1:7" ht="15">
      <c r="A53" s="8">
        <v>15</v>
      </c>
      <c r="B53" s="8">
        <v>65</v>
      </c>
      <c r="C53" s="9" t="s">
        <v>368</v>
      </c>
      <c r="D53" s="9" t="s">
        <v>213</v>
      </c>
      <c r="E53" s="8">
        <v>29956</v>
      </c>
      <c r="F53" s="8" t="s">
        <v>520</v>
      </c>
      <c r="G53" s="8" t="s">
        <v>9</v>
      </c>
    </row>
    <row r="54" spans="1:7" ht="15">
      <c r="A54" s="8">
        <v>16</v>
      </c>
      <c r="B54" s="8">
        <v>69</v>
      </c>
      <c r="C54" s="9" t="s">
        <v>335</v>
      </c>
      <c r="D54" s="9" t="s">
        <v>245</v>
      </c>
      <c r="E54" s="8">
        <v>25074</v>
      </c>
      <c r="F54" s="8" t="s">
        <v>8</v>
      </c>
      <c r="G54" s="8" t="s">
        <v>61</v>
      </c>
    </row>
    <row r="55" spans="1:7" ht="15">
      <c r="A55" s="8">
        <v>17</v>
      </c>
      <c r="B55" s="8">
        <v>73</v>
      </c>
      <c r="C55" s="9" t="s">
        <v>401</v>
      </c>
      <c r="D55" s="9" t="s">
        <v>402</v>
      </c>
      <c r="E55" s="8">
        <v>29769</v>
      </c>
      <c r="F55" s="8" t="s">
        <v>22</v>
      </c>
      <c r="G55" s="8" t="s">
        <v>9</v>
      </c>
    </row>
    <row r="56" spans="1:7" ht="15">
      <c r="A56" s="8">
        <v>18</v>
      </c>
      <c r="B56" s="8">
        <v>74</v>
      </c>
      <c r="C56" s="9" t="s">
        <v>288</v>
      </c>
      <c r="D56" s="9" t="s">
        <v>201</v>
      </c>
      <c r="E56" s="8">
        <v>29569</v>
      </c>
      <c r="F56" s="8" t="s">
        <v>8</v>
      </c>
      <c r="G56" s="8" t="s">
        <v>9</v>
      </c>
    </row>
    <row r="57" spans="1:7" ht="15">
      <c r="A57" s="8">
        <v>19</v>
      </c>
      <c r="B57" s="8">
        <v>77</v>
      </c>
      <c r="C57" s="9" t="s">
        <v>366</v>
      </c>
      <c r="D57" s="9" t="s">
        <v>367</v>
      </c>
      <c r="E57" s="8" t="s">
        <v>26</v>
      </c>
      <c r="F57" s="8" t="s">
        <v>27</v>
      </c>
      <c r="G57" s="8" t="s">
        <v>28</v>
      </c>
    </row>
    <row r="58" spans="1:7" ht="15">
      <c r="A58" s="8">
        <v>20</v>
      </c>
      <c r="B58" s="8">
        <v>88</v>
      </c>
      <c r="C58" s="9" t="s">
        <v>307</v>
      </c>
      <c r="D58" s="9" t="s">
        <v>308</v>
      </c>
      <c r="E58" s="8">
        <v>100294</v>
      </c>
      <c r="F58" s="8" t="s">
        <v>8</v>
      </c>
      <c r="G58" s="8" t="s">
        <v>37</v>
      </c>
    </row>
    <row r="59" spans="1:7" ht="15">
      <c r="A59" s="8">
        <v>21</v>
      </c>
      <c r="B59" s="8">
        <v>92</v>
      </c>
      <c r="C59" s="9" t="s">
        <v>220</v>
      </c>
      <c r="D59" s="9" t="s">
        <v>281</v>
      </c>
      <c r="E59" s="8">
        <v>749</v>
      </c>
      <c r="F59" s="8"/>
      <c r="G59" s="8" t="s">
        <v>61</v>
      </c>
    </row>
    <row r="60" spans="1:7" ht="15">
      <c r="A60" s="8">
        <v>22</v>
      </c>
      <c r="B60" s="8">
        <v>100</v>
      </c>
      <c r="C60" s="9" t="s">
        <v>313</v>
      </c>
      <c r="D60" s="9" t="s">
        <v>452</v>
      </c>
      <c r="E60" s="8">
        <v>23764</v>
      </c>
      <c r="F60" s="8" t="s">
        <v>8</v>
      </c>
      <c r="G60" s="8" t="s">
        <v>9</v>
      </c>
    </row>
    <row r="61" spans="1:7" ht="15">
      <c r="A61" s="8">
        <v>23</v>
      </c>
      <c r="B61" s="8">
        <v>102</v>
      </c>
      <c r="C61" s="9" t="s">
        <v>336</v>
      </c>
      <c r="D61" s="9" t="s">
        <v>292</v>
      </c>
      <c r="E61" s="8">
        <v>112400</v>
      </c>
      <c r="F61" s="8" t="s">
        <v>27</v>
      </c>
      <c r="G61" s="8" t="s">
        <v>28</v>
      </c>
    </row>
    <row r="62" spans="1:7" ht="15">
      <c r="A62" s="8">
        <v>24</v>
      </c>
      <c r="B62" s="8">
        <v>103</v>
      </c>
      <c r="C62" s="9" t="s">
        <v>279</v>
      </c>
      <c r="D62" s="9" t="s">
        <v>280</v>
      </c>
      <c r="E62" s="8">
        <v>30517</v>
      </c>
      <c r="F62" s="8" t="s">
        <v>22</v>
      </c>
      <c r="G62" s="8" t="s">
        <v>23</v>
      </c>
    </row>
    <row r="63" spans="1:7" ht="15">
      <c r="A63" s="8">
        <v>25</v>
      </c>
      <c r="B63" s="8">
        <v>105</v>
      </c>
      <c r="C63" s="9" t="s">
        <v>284</v>
      </c>
      <c r="D63" s="9" t="s">
        <v>285</v>
      </c>
      <c r="E63" s="8">
        <v>29942</v>
      </c>
      <c r="F63" s="8" t="s">
        <v>12</v>
      </c>
      <c r="G63" s="8" t="s">
        <v>9</v>
      </c>
    </row>
    <row r="64" spans="1:7" ht="15">
      <c r="A64" s="8">
        <v>26</v>
      </c>
      <c r="B64" s="8">
        <v>108</v>
      </c>
      <c r="C64" s="9" t="s">
        <v>505</v>
      </c>
      <c r="D64" s="9" t="s">
        <v>198</v>
      </c>
      <c r="E64" s="8">
        <v>14663</v>
      </c>
      <c r="F64" s="8"/>
      <c r="G64" s="8" t="s">
        <v>61</v>
      </c>
    </row>
    <row r="65" spans="1:7" ht="15">
      <c r="A65" s="8">
        <v>27</v>
      </c>
      <c r="B65" s="8">
        <v>115</v>
      </c>
      <c r="C65" s="9" t="s">
        <v>228</v>
      </c>
      <c r="D65" s="9" t="s">
        <v>232</v>
      </c>
      <c r="E65" s="8">
        <v>13655</v>
      </c>
      <c r="F65" s="8"/>
      <c r="G65" s="8" t="s">
        <v>16</v>
      </c>
    </row>
    <row r="66" spans="1:7" ht="15">
      <c r="A66" s="8">
        <v>28</v>
      </c>
      <c r="B66" s="8">
        <v>117</v>
      </c>
      <c r="C66" s="9" t="s">
        <v>516</v>
      </c>
      <c r="D66" s="9" t="s">
        <v>517</v>
      </c>
      <c r="E66" s="8">
        <v>12985</v>
      </c>
      <c r="F66" s="8"/>
      <c r="G66" s="8" t="s">
        <v>23</v>
      </c>
    </row>
    <row r="67" spans="1:7" ht="15">
      <c r="A67" s="8">
        <v>29</v>
      </c>
      <c r="B67" s="8">
        <v>118</v>
      </c>
      <c r="C67" s="9" t="s">
        <v>513</v>
      </c>
      <c r="D67" s="9" t="s">
        <v>177</v>
      </c>
      <c r="E67" s="8">
        <v>116282</v>
      </c>
      <c r="F67" s="8" t="s">
        <v>196</v>
      </c>
      <c r="G67" s="8" t="s">
        <v>23</v>
      </c>
    </row>
    <row r="68" spans="1:7" ht="15">
      <c r="A68" s="8">
        <v>30</v>
      </c>
      <c r="B68" s="8">
        <v>124</v>
      </c>
      <c r="C68" s="9" t="s">
        <v>364</v>
      </c>
      <c r="D68" s="9" t="s">
        <v>190</v>
      </c>
      <c r="E68" s="8">
        <v>32000</v>
      </c>
      <c r="F68" s="8" t="s">
        <v>8</v>
      </c>
      <c r="G68" s="8" t="s">
        <v>23</v>
      </c>
    </row>
    <row r="69" spans="1:7" ht="15">
      <c r="A69" s="8">
        <v>31</v>
      </c>
      <c r="B69" s="8">
        <v>130</v>
      </c>
      <c r="C69" s="9" t="s">
        <v>333</v>
      </c>
      <c r="D69" s="9" t="s">
        <v>334</v>
      </c>
      <c r="E69" s="8">
        <v>24473</v>
      </c>
      <c r="F69" s="8" t="s">
        <v>12</v>
      </c>
      <c r="G69" s="8" t="s">
        <v>37</v>
      </c>
    </row>
    <row r="70" spans="1:7" ht="15">
      <c r="A70" s="8">
        <v>32</v>
      </c>
      <c r="B70" s="8">
        <v>133</v>
      </c>
      <c r="C70" s="9" t="s">
        <v>365</v>
      </c>
      <c r="D70" s="9" t="s">
        <v>213</v>
      </c>
      <c r="E70" s="8">
        <v>19067</v>
      </c>
      <c r="F70" s="8" t="s">
        <v>12</v>
      </c>
      <c r="G70" s="8" t="s">
        <v>9</v>
      </c>
    </row>
    <row r="71" spans="1:7" ht="15">
      <c r="A71" s="8">
        <v>33</v>
      </c>
      <c r="B71" s="8">
        <v>135</v>
      </c>
      <c r="C71" s="9" t="s">
        <v>377</v>
      </c>
      <c r="D71" s="9" t="s">
        <v>378</v>
      </c>
      <c r="E71" s="8">
        <v>13757</v>
      </c>
      <c r="F71" s="8" t="s">
        <v>12</v>
      </c>
      <c r="G71" s="8" t="s">
        <v>37</v>
      </c>
    </row>
    <row r="72" spans="1:7" ht="15">
      <c r="A72" s="8">
        <v>34</v>
      </c>
      <c r="B72" s="14">
        <v>137</v>
      </c>
      <c r="C72" s="17" t="s">
        <v>294</v>
      </c>
      <c r="D72" s="17" t="s">
        <v>295</v>
      </c>
      <c r="E72" s="14">
        <v>112319</v>
      </c>
      <c r="F72" s="14" t="s">
        <v>27</v>
      </c>
      <c r="G72" s="12" t="s">
        <v>28</v>
      </c>
    </row>
    <row r="73" spans="1:7" ht="15">
      <c r="A73" s="8">
        <v>35</v>
      </c>
      <c r="B73" s="8">
        <v>146</v>
      </c>
      <c r="C73" s="9" t="s">
        <v>350</v>
      </c>
      <c r="D73" s="9" t="s">
        <v>213</v>
      </c>
      <c r="E73" s="8">
        <v>31689</v>
      </c>
      <c r="F73" s="8" t="s">
        <v>22</v>
      </c>
      <c r="G73" s="8" t="s">
        <v>61</v>
      </c>
    </row>
    <row r="74" spans="1:7" ht="15">
      <c r="A74" s="8">
        <v>36</v>
      </c>
      <c r="B74" s="8">
        <v>150</v>
      </c>
      <c r="C74" s="9" t="s">
        <v>379</v>
      </c>
      <c r="D74" s="9" t="s">
        <v>273</v>
      </c>
      <c r="E74" s="8">
        <v>19133</v>
      </c>
      <c r="F74" s="8" t="s">
        <v>15</v>
      </c>
      <c r="G74" s="8" t="s">
        <v>9</v>
      </c>
    </row>
    <row r="75" spans="1:7" ht="15">
      <c r="A75" s="8">
        <v>37</v>
      </c>
      <c r="B75" s="8">
        <v>153</v>
      </c>
      <c r="C75" s="9" t="s">
        <v>382</v>
      </c>
      <c r="D75" s="9" t="s">
        <v>383</v>
      </c>
      <c r="E75" s="8">
        <v>24457</v>
      </c>
      <c r="F75" s="8" t="s">
        <v>8</v>
      </c>
      <c r="G75" s="8" t="s">
        <v>9</v>
      </c>
    </row>
    <row r="76" spans="1:7" ht="15">
      <c r="A76" s="8">
        <v>38</v>
      </c>
      <c r="B76" s="8">
        <v>157</v>
      </c>
      <c r="C76" s="9" t="s">
        <v>349</v>
      </c>
      <c r="D76" s="9" t="s">
        <v>213</v>
      </c>
      <c r="E76" s="8">
        <v>116112</v>
      </c>
      <c r="F76" s="8" t="s">
        <v>22</v>
      </c>
      <c r="G76" s="8" t="s">
        <v>23</v>
      </c>
    </row>
    <row r="77" spans="1:7" ht="15">
      <c r="A77" s="8">
        <v>39</v>
      </c>
      <c r="B77" s="8">
        <v>161</v>
      </c>
      <c r="C77" s="9" t="s">
        <v>509</v>
      </c>
      <c r="D77" s="9" t="s">
        <v>213</v>
      </c>
      <c r="E77" s="8">
        <v>14786</v>
      </c>
      <c r="F77" s="8"/>
      <c r="G77" s="8" t="s">
        <v>61</v>
      </c>
    </row>
    <row r="78" spans="1:7" ht="15">
      <c r="A78" s="8">
        <v>40</v>
      </c>
      <c r="B78" s="8">
        <v>164</v>
      </c>
      <c r="C78" s="9" t="s">
        <v>375</v>
      </c>
      <c r="D78" s="9" t="s">
        <v>376</v>
      </c>
      <c r="E78" s="8">
        <v>23290</v>
      </c>
      <c r="F78" s="8" t="s">
        <v>15</v>
      </c>
      <c r="G78" s="8" t="s">
        <v>16</v>
      </c>
    </row>
    <row r="79" spans="1:7" ht="15">
      <c r="A79" s="8">
        <v>41</v>
      </c>
      <c r="B79" s="8">
        <v>168</v>
      </c>
      <c r="C79" s="9" t="s">
        <v>386</v>
      </c>
      <c r="D79" s="9" t="s">
        <v>290</v>
      </c>
      <c r="E79" s="8">
        <v>27374</v>
      </c>
      <c r="F79" s="8" t="s">
        <v>15</v>
      </c>
      <c r="G79" s="8" t="s">
        <v>37</v>
      </c>
    </row>
    <row r="80" spans="1:7" ht="15">
      <c r="A80" s="8">
        <v>42</v>
      </c>
      <c r="B80" s="8">
        <v>170</v>
      </c>
      <c r="C80" s="9" t="s">
        <v>320</v>
      </c>
      <c r="D80" s="9" t="s">
        <v>321</v>
      </c>
      <c r="E80" s="8">
        <v>784</v>
      </c>
      <c r="F80" s="8"/>
      <c r="G80" s="8" t="s">
        <v>37</v>
      </c>
    </row>
    <row r="81" spans="1:7" ht="15">
      <c r="A81" s="8">
        <v>43</v>
      </c>
      <c r="B81" s="8">
        <v>176</v>
      </c>
      <c r="C81" s="9" t="s">
        <v>94</v>
      </c>
      <c r="D81" s="9" t="s">
        <v>314</v>
      </c>
      <c r="E81" s="8">
        <v>28847</v>
      </c>
      <c r="F81" s="8" t="s">
        <v>22</v>
      </c>
      <c r="G81" s="8" t="s">
        <v>61</v>
      </c>
    </row>
    <row r="82" spans="1:7" ht="15">
      <c r="A82" s="8">
        <v>44</v>
      </c>
      <c r="B82" s="8">
        <v>178</v>
      </c>
      <c r="C82" s="9" t="s">
        <v>399</v>
      </c>
      <c r="D82" s="9" t="s">
        <v>400</v>
      </c>
      <c r="E82" s="8" t="s">
        <v>26</v>
      </c>
      <c r="F82" s="8" t="s">
        <v>27</v>
      </c>
      <c r="G82" s="8" t="s">
        <v>28</v>
      </c>
    </row>
    <row r="83" spans="1:7" ht="15">
      <c r="A83" s="8">
        <v>45</v>
      </c>
      <c r="B83" s="8">
        <v>181</v>
      </c>
      <c r="C83" s="9" t="s">
        <v>396</v>
      </c>
      <c r="D83" s="9" t="s">
        <v>397</v>
      </c>
      <c r="E83" s="8">
        <v>13897</v>
      </c>
      <c r="F83" s="8"/>
      <c r="G83" s="8" t="s">
        <v>61</v>
      </c>
    </row>
    <row r="84" spans="1:7" ht="15">
      <c r="A84" s="8">
        <v>46</v>
      </c>
      <c r="B84" s="8">
        <v>183</v>
      </c>
      <c r="C84" s="9" t="s">
        <v>384</v>
      </c>
      <c r="D84" s="9" t="s">
        <v>385</v>
      </c>
      <c r="E84" s="8">
        <v>31726</v>
      </c>
      <c r="F84" s="8" t="s">
        <v>22</v>
      </c>
      <c r="G84" s="8" t="s">
        <v>16</v>
      </c>
    </row>
    <row r="85" spans="1:7" ht="15">
      <c r="A85" s="8">
        <v>47</v>
      </c>
      <c r="B85" s="8">
        <v>184</v>
      </c>
      <c r="C85" s="9" t="s">
        <v>216</v>
      </c>
      <c r="D85" s="9" t="s">
        <v>514</v>
      </c>
      <c r="E85" s="8">
        <v>11239</v>
      </c>
      <c r="F85" s="8" t="s">
        <v>169</v>
      </c>
      <c r="G85" s="8" t="s">
        <v>23</v>
      </c>
    </row>
    <row r="86" spans="1:7" ht="15">
      <c r="A86" s="8">
        <v>48</v>
      </c>
      <c r="B86" s="8">
        <v>186</v>
      </c>
      <c r="C86" s="9" t="s">
        <v>498</v>
      </c>
      <c r="D86" s="9" t="s">
        <v>232</v>
      </c>
      <c r="E86" s="8">
        <v>30972</v>
      </c>
      <c r="F86" s="8"/>
      <c r="G86" s="8" t="s">
        <v>37</v>
      </c>
    </row>
    <row r="87" spans="1:7" ht="15">
      <c r="A87" s="8">
        <v>49</v>
      </c>
      <c r="B87" s="8">
        <v>187</v>
      </c>
      <c r="C87" s="9" t="s">
        <v>344</v>
      </c>
      <c r="D87" s="9" t="s">
        <v>345</v>
      </c>
      <c r="E87" s="8">
        <v>237</v>
      </c>
      <c r="F87" s="8" t="s">
        <v>196</v>
      </c>
      <c r="G87" s="8" t="s">
        <v>16</v>
      </c>
    </row>
    <row r="88" spans="1:7" ht="15">
      <c r="A88" s="8">
        <v>50</v>
      </c>
      <c r="B88" s="8">
        <v>189</v>
      </c>
      <c r="C88" s="9" t="s">
        <v>319</v>
      </c>
      <c r="D88" s="9" t="s">
        <v>183</v>
      </c>
      <c r="E88" s="8">
        <v>99</v>
      </c>
      <c r="F88" s="8"/>
      <c r="G88" s="8" t="s">
        <v>61</v>
      </c>
    </row>
    <row r="89" spans="1:7" ht="15">
      <c r="A89" s="8">
        <v>51</v>
      </c>
      <c r="B89" s="8">
        <v>190</v>
      </c>
      <c r="C89" s="9" t="s">
        <v>317</v>
      </c>
      <c r="D89" s="9" t="s">
        <v>318</v>
      </c>
      <c r="E89" s="8">
        <v>114684</v>
      </c>
      <c r="F89" s="8"/>
      <c r="G89" s="8" t="s">
        <v>61</v>
      </c>
    </row>
    <row r="90" spans="1:7" ht="15">
      <c r="A90" s="8">
        <v>52</v>
      </c>
      <c r="B90" s="8">
        <v>191</v>
      </c>
      <c r="C90" s="9" t="s">
        <v>356</v>
      </c>
      <c r="D90" s="9" t="s">
        <v>273</v>
      </c>
      <c r="E90" s="8">
        <v>30221</v>
      </c>
      <c r="F90" s="8" t="s">
        <v>8</v>
      </c>
      <c r="G90" s="8" t="s">
        <v>16</v>
      </c>
    </row>
    <row r="91" spans="1:7" ht="15">
      <c r="A91" s="8">
        <v>53</v>
      </c>
      <c r="B91" s="8">
        <v>192</v>
      </c>
      <c r="C91" s="9" t="s">
        <v>346</v>
      </c>
      <c r="D91" s="9" t="s">
        <v>347</v>
      </c>
      <c r="E91" s="8">
        <v>9064</v>
      </c>
      <c r="F91" s="8"/>
      <c r="G91" s="8" t="s">
        <v>61</v>
      </c>
    </row>
    <row r="92" spans="1:7" ht="15">
      <c r="A92" s="8">
        <v>54</v>
      </c>
      <c r="B92" s="8">
        <v>198</v>
      </c>
      <c r="C92" s="9" t="s">
        <v>327</v>
      </c>
      <c r="D92" s="9" t="s">
        <v>273</v>
      </c>
      <c r="E92" s="8">
        <v>14130</v>
      </c>
      <c r="F92" s="8" t="s">
        <v>8</v>
      </c>
      <c r="G92" s="8" t="s">
        <v>9</v>
      </c>
    </row>
    <row r="93" spans="1:7" ht="15">
      <c r="A93" s="8">
        <v>55</v>
      </c>
      <c r="B93" s="8">
        <v>203</v>
      </c>
      <c r="C93" s="9" t="s">
        <v>272</v>
      </c>
      <c r="D93" s="9" t="s">
        <v>273</v>
      </c>
      <c r="E93" s="8">
        <v>11137</v>
      </c>
      <c r="F93" s="8"/>
      <c r="G93" s="8" t="s">
        <v>61</v>
      </c>
    </row>
    <row r="94" spans="1:7" ht="15">
      <c r="A94" s="8">
        <v>56</v>
      </c>
      <c r="B94" s="8">
        <v>207</v>
      </c>
      <c r="C94" s="9" t="s">
        <v>361</v>
      </c>
      <c r="D94" s="9" t="s">
        <v>243</v>
      </c>
      <c r="E94" s="8">
        <v>31583</v>
      </c>
      <c r="F94" s="8" t="s">
        <v>27</v>
      </c>
      <c r="G94" s="8" t="s">
        <v>28</v>
      </c>
    </row>
    <row r="95" spans="1:7" ht="15">
      <c r="A95" s="8">
        <v>57</v>
      </c>
      <c r="B95" s="8">
        <v>209</v>
      </c>
      <c r="C95" s="9" t="s">
        <v>393</v>
      </c>
      <c r="D95" s="9" t="s">
        <v>394</v>
      </c>
      <c r="E95" s="8">
        <v>17311</v>
      </c>
      <c r="F95" s="8" t="s">
        <v>15</v>
      </c>
      <c r="G95" s="8" t="s">
        <v>61</v>
      </c>
    </row>
    <row r="96" spans="1:7" ht="15">
      <c r="A96" s="8">
        <v>58</v>
      </c>
      <c r="B96" s="8">
        <v>212</v>
      </c>
      <c r="C96" s="9" t="s">
        <v>359</v>
      </c>
      <c r="D96" s="9" t="s">
        <v>360</v>
      </c>
      <c r="E96" s="8">
        <v>25151</v>
      </c>
      <c r="F96" s="8" t="s">
        <v>12</v>
      </c>
      <c r="G96" s="8" t="s">
        <v>16</v>
      </c>
    </row>
    <row r="97" spans="1:7" ht="15">
      <c r="A97" s="8">
        <v>59</v>
      </c>
      <c r="B97" s="8">
        <v>213</v>
      </c>
      <c r="C97" s="9" t="s">
        <v>398</v>
      </c>
      <c r="D97" s="9" t="s">
        <v>201</v>
      </c>
      <c r="E97" s="8">
        <v>15497</v>
      </c>
      <c r="F97" s="8" t="s">
        <v>15</v>
      </c>
      <c r="G97" s="8" t="s">
        <v>61</v>
      </c>
    </row>
    <row r="98" spans="1:7" ht="15">
      <c r="A98" s="8">
        <v>60</v>
      </c>
      <c r="B98" s="8">
        <v>214</v>
      </c>
      <c r="C98" s="9" t="s">
        <v>297</v>
      </c>
      <c r="D98" s="9" t="s">
        <v>298</v>
      </c>
      <c r="E98" s="8" t="s">
        <v>26</v>
      </c>
      <c r="F98" s="8" t="s">
        <v>27</v>
      </c>
      <c r="G98" s="8" t="s">
        <v>28</v>
      </c>
    </row>
    <row r="99" spans="1:7" ht="15">
      <c r="A99" s="8">
        <v>61</v>
      </c>
      <c r="B99" s="8">
        <v>217</v>
      </c>
      <c r="C99" s="9" t="s">
        <v>311</v>
      </c>
      <c r="D99" s="9" t="s">
        <v>312</v>
      </c>
      <c r="E99" s="8">
        <v>28713</v>
      </c>
      <c r="F99" s="8" t="s">
        <v>8</v>
      </c>
      <c r="G99" s="8" t="s">
        <v>16</v>
      </c>
    </row>
    <row r="100" spans="1:7" ht="15">
      <c r="A100" s="8">
        <v>62</v>
      </c>
      <c r="B100" s="8">
        <v>219</v>
      </c>
      <c r="C100" s="9" t="s">
        <v>267</v>
      </c>
      <c r="D100" s="9" t="s">
        <v>395</v>
      </c>
      <c r="E100" s="8">
        <v>709</v>
      </c>
      <c r="F100" s="8" t="s">
        <v>169</v>
      </c>
      <c r="G100" s="8" t="s">
        <v>9</v>
      </c>
    </row>
    <row r="101" spans="1:7" ht="15">
      <c r="A101" s="8">
        <v>63</v>
      </c>
      <c r="B101" s="8">
        <v>223</v>
      </c>
      <c r="C101" s="9" t="s">
        <v>329</v>
      </c>
      <c r="D101" s="9" t="s">
        <v>330</v>
      </c>
      <c r="E101" s="8">
        <v>17230</v>
      </c>
      <c r="F101" s="8" t="s">
        <v>12</v>
      </c>
      <c r="G101" s="8" t="s">
        <v>37</v>
      </c>
    </row>
    <row r="102" spans="1:7" ht="15">
      <c r="A102" s="8">
        <v>64</v>
      </c>
      <c r="B102" s="8">
        <v>225</v>
      </c>
      <c r="C102" s="9" t="s">
        <v>315</v>
      </c>
      <c r="D102" s="9" t="s">
        <v>316</v>
      </c>
      <c r="E102" s="8">
        <v>23186</v>
      </c>
      <c r="F102" s="8" t="s">
        <v>22</v>
      </c>
      <c r="G102" s="8" t="s">
        <v>9</v>
      </c>
    </row>
    <row r="103" spans="1:7" ht="15">
      <c r="A103" s="8">
        <v>65</v>
      </c>
      <c r="B103" s="8">
        <v>230</v>
      </c>
      <c r="C103" s="9" t="s">
        <v>286</v>
      </c>
      <c r="D103" s="9" t="s">
        <v>287</v>
      </c>
      <c r="E103" s="8">
        <v>17534</v>
      </c>
      <c r="F103" s="8" t="s">
        <v>15</v>
      </c>
      <c r="G103" s="8" t="s">
        <v>16</v>
      </c>
    </row>
    <row r="104" spans="1:7" ht="15">
      <c r="A104" s="8">
        <v>66</v>
      </c>
      <c r="B104" s="8">
        <v>235</v>
      </c>
      <c r="C104" s="9" t="s">
        <v>357</v>
      </c>
      <c r="D104" s="9" t="s">
        <v>358</v>
      </c>
      <c r="E104" s="8">
        <v>13480</v>
      </c>
      <c r="F104" s="8"/>
      <c r="G104" s="8" t="s">
        <v>61</v>
      </c>
    </row>
    <row r="105" spans="1:7" ht="15">
      <c r="A105" s="8">
        <v>67</v>
      </c>
      <c r="B105" s="8">
        <v>236</v>
      </c>
      <c r="C105" s="9" t="s">
        <v>277</v>
      </c>
      <c r="D105" s="9" t="s">
        <v>278</v>
      </c>
      <c r="E105" s="8">
        <v>31823</v>
      </c>
      <c r="F105" s="8" t="s">
        <v>22</v>
      </c>
      <c r="G105" s="8" t="s">
        <v>23</v>
      </c>
    </row>
    <row r="106" spans="1:7" ht="15">
      <c r="A106" s="8">
        <v>68</v>
      </c>
      <c r="B106" s="8">
        <v>237</v>
      </c>
      <c r="C106" s="9" t="s">
        <v>348</v>
      </c>
      <c r="D106" s="9" t="s">
        <v>210</v>
      </c>
      <c r="E106" s="8">
        <v>113988</v>
      </c>
      <c r="F106" s="8" t="s">
        <v>22</v>
      </c>
      <c r="G106" s="8" t="s">
        <v>23</v>
      </c>
    </row>
    <row r="107" spans="1:7" ht="15">
      <c r="A107" s="8">
        <v>69</v>
      </c>
      <c r="B107" s="8">
        <v>239</v>
      </c>
      <c r="C107" s="9" t="s">
        <v>340</v>
      </c>
      <c r="D107" s="9" t="s">
        <v>341</v>
      </c>
      <c r="E107" s="8" t="s">
        <v>26</v>
      </c>
      <c r="F107" s="8" t="s">
        <v>27</v>
      </c>
      <c r="G107" s="8" t="s">
        <v>28</v>
      </c>
    </row>
    <row r="108" spans="1:7" ht="15">
      <c r="A108" s="8">
        <v>70</v>
      </c>
      <c r="B108" s="8">
        <v>241</v>
      </c>
      <c r="C108" s="9" t="s">
        <v>496</v>
      </c>
      <c r="D108" s="9" t="s">
        <v>497</v>
      </c>
      <c r="E108" s="8">
        <v>11828</v>
      </c>
      <c r="F108" s="8" t="s">
        <v>169</v>
      </c>
      <c r="G108" s="8" t="s">
        <v>61</v>
      </c>
    </row>
    <row r="109" spans="1:7" ht="15">
      <c r="A109" s="8">
        <v>71</v>
      </c>
      <c r="B109" s="8">
        <v>246</v>
      </c>
      <c r="C109" s="9" t="s">
        <v>518</v>
      </c>
      <c r="D109" s="9" t="s">
        <v>519</v>
      </c>
      <c r="E109" s="8">
        <v>28326</v>
      </c>
      <c r="F109" s="8"/>
      <c r="G109" s="8" t="s">
        <v>9</v>
      </c>
    </row>
    <row r="110" spans="1:7" ht="15">
      <c r="A110" s="8">
        <v>72</v>
      </c>
      <c r="B110" s="8">
        <v>250</v>
      </c>
      <c r="C110" s="9" t="s">
        <v>355</v>
      </c>
      <c r="D110" s="9" t="s">
        <v>198</v>
      </c>
      <c r="E110" s="8">
        <v>31668</v>
      </c>
      <c r="F110" s="8" t="s">
        <v>22</v>
      </c>
      <c r="G110" s="8" t="s">
        <v>9</v>
      </c>
    </row>
    <row r="111" spans="1:7" ht="15">
      <c r="A111" s="8">
        <v>73</v>
      </c>
      <c r="B111" s="8">
        <v>257</v>
      </c>
      <c r="C111" s="9" t="s">
        <v>508</v>
      </c>
      <c r="D111" s="9" t="s">
        <v>192</v>
      </c>
      <c r="E111" s="8">
        <v>100255</v>
      </c>
      <c r="F111" s="8"/>
      <c r="G111" s="8" t="s">
        <v>61</v>
      </c>
    </row>
    <row r="112" spans="1:7" ht="15">
      <c r="A112" s="8">
        <v>74</v>
      </c>
      <c r="B112" s="8">
        <v>264</v>
      </c>
      <c r="C112" s="9" t="s">
        <v>326</v>
      </c>
      <c r="D112" s="9" t="s">
        <v>273</v>
      </c>
      <c r="E112" s="8">
        <v>13019</v>
      </c>
      <c r="F112" s="8"/>
      <c r="G112" s="18" t="s">
        <v>61</v>
      </c>
    </row>
    <row r="113" spans="1:7" ht="15">
      <c r="A113" s="8">
        <v>75</v>
      </c>
      <c r="B113" s="8">
        <v>265</v>
      </c>
      <c r="C113" s="9" t="s">
        <v>342</v>
      </c>
      <c r="D113" s="9" t="s">
        <v>343</v>
      </c>
      <c r="E113" s="8">
        <v>13140</v>
      </c>
      <c r="F113" s="8" t="s">
        <v>15</v>
      </c>
      <c r="G113" s="8" t="s">
        <v>37</v>
      </c>
    </row>
    <row r="114" spans="1:7" ht="15">
      <c r="A114" s="8">
        <v>76</v>
      </c>
      <c r="B114" s="8">
        <v>270</v>
      </c>
      <c r="C114" s="9" t="s">
        <v>353</v>
      </c>
      <c r="D114" s="9" t="s">
        <v>354</v>
      </c>
      <c r="E114" s="8">
        <v>473</v>
      </c>
      <c r="F114" s="8"/>
      <c r="G114" s="8" t="s">
        <v>9</v>
      </c>
    </row>
    <row r="115" spans="1:7" ht="15">
      <c r="A115" s="8">
        <v>77</v>
      </c>
      <c r="B115" s="8">
        <v>271</v>
      </c>
      <c r="C115" s="9" t="s">
        <v>353</v>
      </c>
      <c r="D115" s="9" t="s">
        <v>389</v>
      </c>
      <c r="E115" s="8">
        <v>31610</v>
      </c>
      <c r="F115" s="8" t="s">
        <v>22</v>
      </c>
      <c r="G115" s="8" t="s">
        <v>37</v>
      </c>
    </row>
    <row r="116" spans="1:7" ht="15">
      <c r="A116" s="8">
        <v>78</v>
      </c>
      <c r="B116" s="8">
        <v>275</v>
      </c>
      <c r="C116" s="9" t="s">
        <v>510</v>
      </c>
      <c r="D116" s="9" t="s">
        <v>511</v>
      </c>
      <c r="E116" s="8">
        <v>100194</v>
      </c>
      <c r="F116" s="8" t="s">
        <v>512</v>
      </c>
      <c r="G116" s="8" t="s">
        <v>37</v>
      </c>
    </row>
    <row r="117" spans="1:7" ht="15">
      <c r="A117" s="8">
        <v>79</v>
      </c>
      <c r="B117" s="8">
        <v>276</v>
      </c>
      <c r="C117" s="9" t="s">
        <v>501</v>
      </c>
      <c r="D117" s="9" t="s">
        <v>502</v>
      </c>
      <c r="E117" s="8">
        <v>936</v>
      </c>
      <c r="F117" s="8" t="s">
        <v>169</v>
      </c>
      <c r="G117" s="8" t="s">
        <v>37</v>
      </c>
    </row>
    <row r="118" spans="1:7" ht="15">
      <c r="A118" s="8">
        <v>80</v>
      </c>
      <c r="B118" s="8">
        <v>277</v>
      </c>
      <c r="C118" s="9" t="s">
        <v>282</v>
      </c>
      <c r="D118" s="9" t="s">
        <v>283</v>
      </c>
      <c r="E118" s="8">
        <v>14173</v>
      </c>
      <c r="F118" s="8"/>
      <c r="G118" s="8" t="s">
        <v>61</v>
      </c>
    </row>
    <row r="119" spans="1:7" ht="15">
      <c r="A119" s="8">
        <v>81</v>
      </c>
      <c r="B119" s="8">
        <v>285</v>
      </c>
      <c r="C119" s="9" t="s">
        <v>289</v>
      </c>
      <c r="D119" s="9" t="s">
        <v>290</v>
      </c>
      <c r="E119" s="8"/>
      <c r="F119" s="8" t="s">
        <v>8</v>
      </c>
      <c r="G119" s="8" t="s">
        <v>61</v>
      </c>
    </row>
    <row r="120" spans="2:7" ht="15">
      <c r="B120" s="19"/>
      <c r="C120" s="19"/>
      <c r="D120" s="19"/>
      <c r="E120" s="19"/>
      <c r="F120" s="19"/>
      <c r="G120" s="19"/>
    </row>
    <row r="121" spans="2:7" ht="12.75">
      <c r="B121" s="20"/>
      <c r="C121" s="20"/>
      <c r="D121" s="20"/>
      <c r="E121" s="20"/>
      <c r="F121" s="20"/>
      <c r="G121" s="20"/>
    </row>
    <row r="122" spans="2:7" ht="15">
      <c r="B122" s="19"/>
      <c r="C122" s="19"/>
      <c r="D122" s="19"/>
      <c r="E122" s="19"/>
      <c r="F122" s="19"/>
      <c r="G122" s="19"/>
    </row>
    <row r="123" spans="2:7" ht="15">
      <c r="B123" s="19"/>
      <c r="C123" s="19"/>
      <c r="D123" s="19"/>
      <c r="E123" s="19"/>
      <c r="F123" s="19"/>
      <c r="G123" s="19"/>
    </row>
    <row r="124" spans="2:7" ht="12.75">
      <c r="B124" s="20"/>
      <c r="C124" s="20"/>
      <c r="D124" s="20"/>
      <c r="E124" s="20"/>
      <c r="F124" s="20"/>
      <c r="G124" s="20"/>
    </row>
  </sheetData>
  <conditionalFormatting sqref="O38:T38 H38:M38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4">
      <selection activeCell="F6" sqref="F6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4.140625" style="0" bestFit="1" customWidth="1"/>
    <col min="4" max="4" width="9.85156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13" width="3.8515625" style="0" bestFit="1" customWidth="1"/>
    <col min="14" max="14" width="5.140625" style="0" bestFit="1" customWidth="1"/>
    <col min="15" max="20" width="3.8515625" style="0" bestFit="1" customWidth="1"/>
    <col min="21" max="21" width="5.140625" style="0" bestFit="1" customWidth="1"/>
    <col min="22" max="22" width="6.7109375" style="0" bestFit="1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>
      <c r="A3" s="5" t="s">
        <v>554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8">
      <c r="A4" s="10">
        <v>39984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7" ht="15">
      <c r="A5" s="3"/>
      <c r="B5" s="3"/>
      <c r="C5" s="3"/>
      <c r="D5" s="3"/>
      <c r="E5" s="3"/>
      <c r="F5" s="3"/>
      <c r="G5" s="3"/>
    </row>
    <row r="6" spans="1:7" ht="15.75">
      <c r="A6" s="11" t="s">
        <v>127</v>
      </c>
      <c r="B6" s="11"/>
      <c r="C6" s="11"/>
      <c r="D6" s="11"/>
      <c r="E6" s="11"/>
      <c r="F6" s="11"/>
      <c r="G6" s="11"/>
    </row>
    <row r="7" spans="1:7" ht="15.75">
      <c r="A7" s="11" t="s">
        <v>128</v>
      </c>
      <c r="B7" s="11"/>
      <c r="C7" s="11"/>
      <c r="D7" s="11"/>
      <c r="E7" s="11"/>
      <c r="F7" s="11"/>
      <c r="G7" s="11"/>
    </row>
    <row r="8" spans="1:7" ht="15.75">
      <c r="A8" s="11" t="s">
        <v>129</v>
      </c>
      <c r="B8" s="11"/>
      <c r="C8" s="11"/>
      <c r="D8" s="11"/>
      <c r="E8" s="11"/>
      <c r="F8" s="11"/>
      <c r="G8" s="11"/>
    </row>
    <row r="9" spans="1:7" ht="15.75">
      <c r="A9" s="11"/>
      <c r="B9" s="11"/>
      <c r="C9" s="11"/>
      <c r="D9" s="11"/>
      <c r="E9" s="11"/>
      <c r="F9" s="11"/>
      <c r="G9" s="11"/>
    </row>
    <row r="10" spans="1:7" ht="15.75">
      <c r="A10" s="11" t="s">
        <v>130</v>
      </c>
      <c r="B10" s="11"/>
      <c r="C10" s="11"/>
      <c r="D10" s="11"/>
      <c r="E10" s="11"/>
      <c r="F10" s="11"/>
      <c r="G10" s="11"/>
    </row>
    <row r="11" spans="1:7" ht="15.75">
      <c r="A11" s="11"/>
      <c r="B11" s="11"/>
      <c r="C11" s="11"/>
      <c r="D11" s="11"/>
      <c r="E11" s="11"/>
      <c r="F11" s="11"/>
      <c r="G11" s="11"/>
    </row>
    <row r="12" spans="1:7" ht="15.75">
      <c r="A12" s="11" t="s">
        <v>154</v>
      </c>
      <c r="B12" s="11"/>
      <c r="C12" s="11"/>
      <c r="D12" s="11"/>
      <c r="E12" s="11"/>
      <c r="F12" s="11"/>
      <c r="G12" s="11"/>
    </row>
    <row r="13" spans="1:7" ht="15.75">
      <c r="A13" s="11"/>
      <c r="B13" s="11"/>
      <c r="C13" s="11"/>
      <c r="D13" s="11"/>
      <c r="E13" s="11"/>
      <c r="F13" s="11"/>
      <c r="G13" s="11"/>
    </row>
    <row r="14" spans="1:22" ht="15.75">
      <c r="A14" s="11"/>
      <c r="B14" s="11"/>
      <c r="C14" s="11"/>
      <c r="D14" s="11"/>
      <c r="E14" s="11"/>
      <c r="F14" s="11"/>
      <c r="G14" s="11"/>
      <c r="H14" s="22" t="s">
        <v>575</v>
      </c>
      <c r="I14" s="23"/>
      <c r="J14" s="24"/>
      <c r="K14" s="22" t="s">
        <v>576</v>
      </c>
      <c r="L14" s="23"/>
      <c r="M14" s="24"/>
      <c r="N14" s="8"/>
      <c r="O14" s="22" t="s">
        <v>575</v>
      </c>
      <c r="P14" s="23"/>
      <c r="Q14" s="24"/>
      <c r="R14" s="22" t="s">
        <v>576</v>
      </c>
      <c r="S14" s="23"/>
      <c r="T14" s="24"/>
      <c r="U14" s="8"/>
      <c r="V14" s="8"/>
    </row>
    <row r="15" spans="1:22" ht="15.75">
      <c r="A15" s="6" t="s">
        <v>126</v>
      </c>
      <c r="B15" s="6" t="s">
        <v>0</v>
      </c>
      <c r="C15" s="7" t="s">
        <v>1</v>
      </c>
      <c r="D15" s="7" t="s">
        <v>2</v>
      </c>
      <c r="E15" s="6" t="s">
        <v>3</v>
      </c>
      <c r="F15" s="6" t="s">
        <v>4</v>
      </c>
      <c r="G15" s="6" t="s">
        <v>5</v>
      </c>
      <c r="H15" s="25">
        <v>1</v>
      </c>
      <c r="I15" s="26">
        <v>2</v>
      </c>
      <c r="J15" s="27">
        <v>3</v>
      </c>
      <c r="K15" s="25">
        <v>4</v>
      </c>
      <c r="L15" s="26">
        <v>5</v>
      </c>
      <c r="M15" s="27">
        <v>6</v>
      </c>
      <c r="N15" s="6" t="s">
        <v>148</v>
      </c>
      <c r="O15" s="25">
        <v>1</v>
      </c>
      <c r="P15" s="26">
        <v>2</v>
      </c>
      <c r="Q15" s="27">
        <v>3</v>
      </c>
      <c r="R15" s="25">
        <v>4</v>
      </c>
      <c r="S15" s="26">
        <v>5</v>
      </c>
      <c r="T15" s="27">
        <v>6</v>
      </c>
      <c r="U15" s="6" t="s">
        <v>149</v>
      </c>
      <c r="V15" s="6" t="s">
        <v>150</v>
      </c>
    </row>
    <row r="16" spans="1:22" ht="18" customHeight="1">
      <c r="A16" s="8">
        <v>1</v>
      </c>
      <c r="B16" s="8">
        <v>14</v>
      </c>
      <c r="C16" s="9" t="s">
        <v>546</v>
      </c>
      <c r="D16" s="9" t="s">
        <v>547</v>
      </c>
      <c r="E16" s="8">
        <v>112957</v>
      </c>
      <c r="F16" s="8"/>
      <c r="G16" s="8" t="s">
        <v>61</v>
      </c>
      <c r="H16" s="8"/>
      <c r="I16" s="8"/>
      <c r="J16" s="8"/>
      <c r="K16" s="8"/>
      <c r="L16" s="8"/>
      <c r="M16" s="8"/>
      <c r="N16" s="8">
        <f>SUM(H16:M16)</f>
        <v>0</v>
      </c>
      <c r="O16" s="8"/>
      <c r="P16" s="8"/>
      <c r="Q16" s="8"/>
      <c r="R16" s="8"/>
      <c r="S16" s="8"/>
      <c r="T16" s="8"/>
      <c r="U16" s="8">
        <f>SUM(O16:T16)</f>
        <v>0</v>
      </c>
      <c r="V16" s="8">
        <f>SUM(U16,N16)</f>
        <v>0</v>
      </c>
    </row>
    <row r="17" spans="1:22" ht="18" customHeight="1">
      <c r="A17" s="8">
        <v>2</v>
      </c>
      <c r="B17" s="8">
        <v>17</v>
      </c>
      <c r="C17" s="9" t="s">
        <v>548</v>
      </c>
      <c r="D17" s="9" t="s">
        <v>185</v>
      </c>
      <c r="E17" s="8" t="s">
        <v>26</v>
      </c>
      <c r="F17" s="8" t="s">
        <v>27</v>
      </c>
      <c r="G17" s="8" t="s">
        <v>28</v>
      </c>
      <c r="H17" s="8"/>
      <c r="I17" s="8"/>
      <c r="J17" s="8"/>
      <c r="K17" s="8"/>
      <c r="L17" s="8"/>
      <c r="M17" s="8"/>
      <c r="N17" s="8">
        <f aca="true" t="shared" si="0" ref="N17:N26">SUM(H17:M17)</f>
        <v>0</v>
      </c>
      <c r="O17" s="8"/>
      <c r="P17" s="8"/>
      <c r="Q17" s="8"/>
      <c r="R17" s="8"/>
      <c r="S17" s="8"/>
      <c r="T17" s="8"/>
      <c r="U17" s="8">
        <f aca="true" t="shared" si="1" ref="U17:U26">SUM(O17:T17)</f>
        <v>0</v>
      </c>
      <c r="V17" s="8">
        <f aca="true" t="shared" si="2" ref="V17:V26">SUM(U17,N17)</f>
        <v>0</v>
      </c>
    </row>
    <row r="18" spans="1:22" ht="18" customHeight="1">
      <c r="A18" s="8">
        <v>3</v>
      </c>
      <c r="B18" s="8">
        <v>75</v>
      </c>
      <c r="C18" s="9" t="s">
        <v>550</v>
      </c>
      <c r="D18" s="9" t="s">
        <v>168</v>
      </c>
      <c r="E18" s="8">
        <v>18619</v>
      </c>
      <c r="F18" s="8"/>
      <c r="G18" s="8" t="s">
        <v>61</v>
      </c>
      <c r="H18" s="8"/>
      <c r="I18" s="8"/>
      <c r="J18" s="8"/>
      <c r="K18" s="8"/>
      <c r="L18" s="8"/>
      <c r="M18" s="8"/>
      <c r="N18" s="8">
        <f t="shared" si="0"/>
        <v>0</v>
      </c>
      <c r="O18" s="8"/>
      <c r="P18" s="8"/>
      <c r="Q18" s="8"/>
      <c r="R18" s="8"/>
      <c r="S18" s="8"/>
      <c r="T18" s="8"/>
      <c r="U18" s="8">
        <f t="shared" si="1"/>
        <v>0</v>
      </c>
      <c r="V18" s="8">
        <f t="shared" si="2"/>
        <v>0</v>
      </c>
    </row>
    <row r="19" spans="1:22" ht="18" customHeight="1">
      <c r="A19" s="8">
        <v>4</v>
      </c>
      <c r="B19" s="8">
        <v>169</v>
      </c>
      <c r="C19" s="9" t="s">
        <v>214</v>
      </c>
      <c r="D19" s="9" t="s">
        <v>215</v>
      </c>
      <c r="E19" s="8" t="s">
        <v>26</v>
      </c>
      <c r="F19" s="8" t="s">
        <v>27</v>
      </c>
      <c r="G19" s="8" t="s">
        <v>28</v>
      </c>
      <c r="H19" s="8"/>
      <c r="I19" s="8"/>
      <c r="J19" s="8"/>
      <c r="K19" s="8"/>
      <c r="L19" s="8"/>
      <c r="M19" s="8"/>
      <c r="N19" s="8">
        <f t="shared" si="0"/>
        <v>0</v>
      </c>
      <c r="O19" s="8"/>
      <c r="P19" s="8"/>
      <c r="Q19" s="8"/>
      <c r="R19" s="8"/>
      <c r="S19" s="8"/>
      <c r="T19" s="8"/>
      <c r="U19" s="8">
        <f t="shared" si="1"/>
        <v>0</v>
      </c>
      <c r="V19" s="8">
        <f t="shared" si="2"/>
        <v>0</v>
      </c>
    </row>
    <row r="20" spans="1:22" ht="18" customHeight="1">
      <c r="A20" s="8">
        <v>5</v>
      </c>
      <c r="B20" s="8">
        <v>182</v>
      </c>
      <c r="C20" s="9" t="s">
        <v>165</v>
      </c>
      <c r="D20" s="9" t="s">
        <v>166</v>
      </c>
      <c r="E20" s="8" t="s">
        <v>26</v>
      </c>
      <c r="F20" s="8" t="s">
        <v>27</v>
      </c>
      <c r="G20" s="8" t="s">
        <v>28</v>
      </c>
      <c r="H20" s="8"/>
      <c r="I20" s="8"/>
      <c r="J20" s="8"/>
      <c r="K20" s="8"/>
      <c r="L20" s="8"/>
      <c r="M20" s="8"/>
      <c r="N20" s="8">
        <f t="shared" si="0"/>
        <v>0</v>
      </c>
      <c r="O20" s="8"/>
      <c r="P20" s="8"/>
      <c r="Q20" s="8"/>
      <c r="R20" s="8"/>
      <c r="S20" s="8"/>
      <c r="T20" s="8"/>
      <c r="U20" s="8">
        <f t="shared" si="1"/>
        <v>0</v>
      </c>
      <c r="V20" s="8">
        <f t="shared" si="2"/>
        <v>0</v>
      </c>
    </row>
    <row r="21" spans="1:22" ht="18" customHeight="1">
      <c r="A21" s="8">
        <v>6</v>
      </c>
      <c r="B21" s="8">
        <v>185</v>
      </c>
      <c r="C21" s="9" t="s">
        <v>216</v>
      </c>
      <c r="D21" s="9" t="s">
        <v>217</v>
      </c>
      <c r="E21" s="8">
        <v>100235</v>
      </c>
      <c r="F21" s="8" t="s">
        <v>169</v>
      </c>
      <c r="G21" s="8" t="s">
        <v>9</v>
      </c>
      <c r="H21" s="8"/>
      <c r="I21" s="8"/>
      <c r="J21" s="8"/>
      <c r="K21" s="8"/>
      <c r="L21" s="8"/>
      <c r="M21" s="8"/>
      <c r="N21" s="8">
        <f t="shared" si="0"/>
        <v>0</v>
      </c>
      <c r="O21" s="8"/>
      <c r="P21" s="8"/>
      <c r="Q21" s="8"/>
      <c r="R21" s="8"/>
      <c r="S21" s="8"/>
      <c r="T21" s="8"/>
      <c r="U21" s="8">
        <f t="shared" si="1"/>
        <v>0</v>
      </c>
      <c r="V21" s="8">
        <f t="shared" si="2"/>
        <v>0</v>
      </c>
    </row>
    <row r="22" spans="1:22" ht="18" customHeight="1">
      <c r="A22" s="8">
        <v>7</v>
      </c>
      <c r="B22" s="8">
        <v>201</v>
      </c>
      <c r="C22" s="9" t="s">
        <v>544</v>
      </c>
      <c r="D22" s="9" t="s">
        <v>385</v>
      </c>
      <c r="E22" s="8">
        <v>13537</v>
      </c>
      <c r="F22" s="8"/>
      <c r="G22" s="8" t="s">
        <v>61</v>
      </c>
      <c r="H22" s="8"/>
      <c r="I22" s="8"/>
      <c r="J22" s="8"/>
      <c r="K22" s="8"/>
      <c r="L22" s="8"/>
      <c r="M22" s="8"/>
      <c r="N22" s="8">
        <f t="shared" si="0"/>
        <v>0</v>
      </c>
      <c r="O22" s="8"/>
      <c r="P22" s="8"/>
      <c r="Q22" s="8"/>
      <c r="R22" s="8"/>
      <c r="S22" s="8"/>
      <c r="T22" s="8"/>
      <c r="U22" s="8">
        <f t="shared" si="1"/>
        <v>0</v>
      </c>
      <c r="V22" s="8">
        <f t="shared" si="2"/>
        <v>0</v>
      </c>
    </row>
    <row r="23" spans="1:22" ht="18" customHeight="1">
      <c r="A23" s="8">
        <v>8</v>
      </c>
      <c r="B23" s="8">
        <v>205</v>
      </c>
      <c r="C23" s="9" t="s">
        <v>231</v>
      </c>
      <c r="D23" s="9" t="s">
        <v>232</v>
      </c>
      <c r="E23" s="8">
        <v>13139</v>
      </c>
      <c r="F23" s="8"/>
      <c r="G23" s="8" t="s">
        <v>23</v>
      </c>
      <c r="H23" s="8"/>
      <c r="I23" s="8"/>
      <c r="J23" s="8"/>
      <c r="K23" s="8"/>
      <c r="L23" s="8"/>
      <c r="M23" s="8"/>
      <c r="N23" s="8">
        <f t="shared" si="0"/>
        <v>0</v>
      </c>
      <c r="O23" s="8"/>
      <c r="P23" s="8"/>
      <c r="Q23" s="8"/>
      <c r="R23" s="8"/>
      <c r="S23" s="8"/>
      <c r="T23" s="8"/>
      <c r="U23" s="8">
        <f t="shared" si="1"/>
        <v>0</v>
      </c>
      <c r="V23" s="8">
        <f t="shared" si="2"/>
        <v>0</v>
      </c>
    </row>
    <row r="24" spans="1:22" ht="18" customHeight="1">
      <c r="A24" s="8">
        <v>9</v>
      </c>
      <c r="B24" s="8">
        <v>211</v>
      </c>
      <c r="C24" s="9" t="s">
        <v>73</v>
      </c>
      <c r="D24" s="9" t="s">
        <v>186</v>
      </c>
      <c r="E24" s="8">
        <v>18525</v>
      </c>
      <c r="F24" s="8"/>
      <c r="G24" s="8" t="s">
        <v>61</v>
      </c>
      <c r="H24" s="8"/>
      <c r="I24" s="8"/>
      <c r="J24" s="8"/>
      <c r="K24" s="8"/>
      <c r="L24" s="8"/>
      <c r="M24" s="8"/>
      <c r="N24" s="8">
        <f t="shared" si="0"/>
        <v>0</v>
      </c>
      <c r="O24" s="8"/>
      <c r="P24" s="8"/>
      <c r="Q24" s="8"/>
      <c r="R24" s="8"/>
      <c r="S24" s="8"/>
      <c r="T24" s="8"/>
      <c r="U24" s="8">
        <f t="shared" si="1"/>
        <v>0</v>
      </c>
      <c r="V24" s="8">
        <f t="shared" si="2"/>
        <v>0</v>
      </c>
    </row>
    <row r="25" spans="1:22" ht="18" customHeight="1">
      <c r="A25" s="8">
        <v>10</v>
      </c>
      <c r="B25" s="8">
        <v>244</v>
      </c>
      <c r="C25" s="9" t="s">
        <v>229</v>
      </c>
      <c r="D25" s="9" t="s">
        <v>230</v>
      </c>
      <c r="E25" s="8">
        <v>958</v>
      </c>
      <c r="F25" s="8"/>
      <c r="G25" s="8" t="s">
        <v>61</v>
      </c>
      <c r="H25" s="8"/>
      <c r="I25" s="8"/>
      <c r="J25" s="8"/>
      <c r="K25" s="8"/>
      <c r="L25" s="8"/>
      <c r="M25" s="8"/>
      <c r="N25" s="8">
        <f t="shared" si="0"/>
        <v>0</v>
      </c>
      <c r="O25" s="8"/>
      <c r="P25" s="8"/>
      <c r="Q25" s="8"/>
      <c r="R25" s="8"/>
      <c r="S25" s="8"/>
      <c r="T25" s="8"/>
      <c r="U25" s="8">
        <f t="shared" si="1"/>
        <v>0</v>
      </c>
      <c r="V25" s="8">
        <f t="shared" si="2"/>
        <v>0</v>
      </c>
    </row>
    <row r="26" spans="1:22" ht="18" customHeight="1">
      <c r="A26" s="8">
        <v>11</v>
      </c>
      <c r="B26" s="8">
        <v>263</v>
      </c>
      <c r="C26" s="9" t="s">
        <v>441</v>
      </c>
      <c r="D26" s="9" t="s">
        <v>551</v>
      </c>
      <c r="E26" s="8">
        <v>13273</v>
      </c>
      <c r="F26" s="8"/>
      <c r="G26" s="8" t="s">
        <v>61</v>
      </c>
      <c r="H26" s="8"/>
      <c r="I26" s="8"/>
      <c r="J26" s="8"/>
      <c r="K26" s="8"/>
      <c r="L26" s="8"/>
      <c r="M26" s="8"/>
      <c r="N26" s="8">
        <f t="shared" si="0"/>
        <v>0</v>
      </c>
      <c r="O26" s="8"/>
      <c r="P26" s="8"/>
      <c r="Q26" s="8"/>
      <c r="R26" s="8"/>
      <c r="S26" s="8"/>
      <c r="T26" s="8"/>
      <c r="U26" s="8">
        <f t="shared" si="1"/>
        <v>0</v>
      </c>
      <c r="V26" s="8">
        <f t="shared" si="2"/>
        <v>0</v>
      </c>
    </row>
    <row r="27" spans="2:7" ht="15">
      <c r="B27" s="8">
        <v>228</v>
      </c>
      <c r="C27" s="9" t="s">
        <v>662</v>
      </c>
      <c r="D27" s="9" t="s">
        <v>663</v>
      </c>
      <c r="E27" s="8">
        <v>13139</v>
      </c>
      <c r="F27" s="8" t="s">
        <v>169</v>
      </c>
      <c r="G27" s="8" t="s">
        <v>37</v>
      </c>
    </row>
  </sheetData>
  <printOptions horizontalCentered="1"/>
  <pageMargins left="0.2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.8515625" style="0" bestFit="1" customWidth="1"/>
    <col min="3" max="3" width="19.00390625" style="0" bestFit="1" customWidth="1"/>
    <col min="4" max="4" width="12.85156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3.8515625" style="8" hidden="1" customWidth="1"/>
    <col min="14" max="14" width="5.7109375" style="8" customWidth="1"/>
    <col min="15" max="20" width="3.8515625" style="8" hidden="1" customWidth="1"/>
    <col min="21" max="21" width="5.7109375" style="8" customWidth="1"/>
    <col min="22" max="23" width="7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156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155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593</v>
      </c>
      <c r="G6" s="11"/>
      <c r="X6" s="29">
        <v>1194.3</v>
      </c>
    </row>
    <row r="7" spans="1:24" ht="15.75">
      <c r="A7" s="11" t="s">
        <v>128</v>
      </c>
      <c r="B7" s="11"/>
      <c r="C7" s="11"/>
      <c r="D7" s="11"/>
      <c r="E7" s="11"/>
      <c r="F7" s="11" t="s">
        <v>594</v>
      </c>
      <c r="G7" s="11"/>
      <c r="X7" s="29">
        <v>1193.4</v>
      </c>
    </row>
    <row r="8" spans="1:24" ht="15.75">
      <c r="A8" s="11" t="s">
        <v>129</v>
      </c>
      <c r="B8" s="11"/>
      <c r="C8" s="11"/>
      <c r="D8" s="11"/>
      <c r="E8" s="11"/>
      <c r="F8" s="11" t="s">
        <v>577</v>
      </c>
      <c r="G8" s="11"/>
      <c r="X8" s="29">
        <v>1184.6</v>
      </c>
    </row>
    <row r="9" spans="1:5" ht="15.75">
      <c r="A9" s="11"/>
      <c r="B9" s="11"/>
      <c r="C9" s="11"/>
      <c r="D9" s="11"/>
      <c r="E9" s="11"/>
    </row>
    <row r="10" spans="1:24" ht="15.75">
      <c r="A10" s="11" t="s">
        <v>130</v>
      </c>
      <c r="B10" s="11"/>
      <c r="C10" s="11"/>
      <c r="D10" s="11"/>
      <c r="E10" s="11"/>
      <c r="F10" s="11" t="s">
        <v>577</v>
      </c>
      <c r="G10" s="11"/>
      <c r="X10" s="6">
        <v>1091</v>
      </c>
    </row>
    <row r="11" spans="1:24" ht="15.75">
      <c r="A11" s="11" t="s">
        <v>128</v>
      </c>
      <c r="B11" s="11"/>
      <c r="C11" s="11"/>
      <c r="D11" s="11"/>
      <c r="E11" s="11"/>
      <c r="F11" s="11" t="s">
        <v>578</v>
      </c>
      <c r="G11" s="11"/>
      <c r="X11" s="6">
        <v>1066</v>
      </c>
    </row>
    <row r="12" spans="1:24" ht="15.75">
      <c r="A12" s="11" t="s">
        <v>129</v>
      </c>
      <c r="B12" s="11"/>
      <c r="C12" s="11"/>
      <c r="D12" s="11"/>
      <c r="E12" s="11"/>
      <c r="F12" s="11" t="s">
        <v>579</v>
      </c>
      <c r="G12" s="11"/>
      <c r="X12" s="6">
        <v>1048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131</v>
      </c>
      <c r="B14" s="11"/>
      <c r="C14" s="11"/>
      <c r="D14" s="11"/>
      <c r="E14" s="11"/>
      <c r="F14" s="11" t="s">
        <v>581</v>
      </c>
      <c r="G14" s="11"/>
      <c r="X14" s="6">
        <v>1033</v>
      </c>
    </row>
    <row r="15" spans="1:24" ht="15.75">
      <c r="A15" s="11" t="s">
        <v>128</v>
      </c>
      <c r="B15" s="11"/>
      <c r="C15" s="11"/>
      <c r="D15" s="11"/>
      <c r="E15" s="11"/>
      <c r="F15" s="11" t="s">
        <v>582</v>
      </c>
      <c r="G15" s="11"/>
      <c r="X15" s="6">
        <v>1026</v>
      </c>
    </row>
    <row r="16" spans="1:24" ht="15.75">
      <c r="A16" s="11" t="s">
        <v>132</v>
      </c>
      <c r="B16" s="11"/>
      <c r="C16" s="11"/>
      <c r="D16" s="11"/>
      <c r="E16" s="11"/>
      <c r="F16" s="11" t="s">
        <v>583</v>
      </c>
      <c r="G16" s="11"/>
      <c r="X16" s="6">
        <v>1000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133</v>
      </c>
      <c r="B18" s="11"/>
      <c r="C18" s="11"/>
      <c r="D18" s="11"/>
      <c r="E18" s="11"/>
      <c r="F18" s="11" t="s">
        <v>584</v>
      </c>
      <c r="G18" s="11"/>
      <c r="X18" s="6">
        <v>1051</v>
      </c>
    </row>
    <row r="19" spans="1:24" ht="15.75">
      <c r="A19" s="11" t="s">
        <v>154</v>
      </c>
      <c r="B19" s="11"/>
      <c r="C19" s="11"/>
      <c r="D19" s="11"/>
      <c r="E19" s="11"/>
      <c r="F19" s="11" t="s">
        <v>585</v>
      </c>
      <c r="G19" s="11"/>
      <c r="X19" s="6">
        <v>1062</v>
      </c>
    </row>
    <row r="20" spans="1:24" ht="15.75">
      <c r="A20" s="11" t="s">
        <v>134</v>
      </c>
      <c r="B20" s="11"/>
      <c r="C20" s="11"/>
      <c r="D20" s="11"/>
      <c r="E20" s="11"/>
      <c r="F20" s="11" t="s">
        <v>580</v>
      </c>
      <c r="G20" s="11"/>
      <c r="X20" s="6">
        <v>1031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136</v>
      </c>
      <c r="B22" s="11"/>
      <c r="C22" s="11"/>
      <c r="D22" s="11"/>
      <c r="E22" s="11"/>
      <c r="F22" s="11" t="s">
        <v>586</v>
      </c>
      <c r="G22" s="11"/>
      <c r="X22" s="6">
        <v>1087</v>
      </c>
    </row>
    <row r="23" spans="1:24" ht="15.75">
      <c r="A23" s="11" t="s">
        <v>137</v>
      </c>
      <c r="B23" s="11"/>
      <c r="C23" s="11"/>
      <c r="D23" s="11"/>
      <c r="E23" s="11"/>
      <c r="F23" s="11" t="s">
        <v>587</v>
      </c>
      <c r="G23" s="11"/>
      <c r="X23" s="6">
        <v>1065</v>
      </c>
    </row>
    <row r="24" spans="1:24" ht="15.75">
      <c r="A24" s="11" t="s">
        <v>138</v>
      </c>
      <c r="B24" s="11"/>
      <c r="C24" s="11"/>
      <c r="D24" s="11"/>
      <c r="E24" s="11"/>
      <c r="F24" s="11" t="s">
        <v>588</v>
      </c>
      <c r="G24" s="11"/>
      <c r="X24" s="6">
        <v>1062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139</v>
      </c>
      <c r="B26" s="11"/>
      <c r="C26" s="11"/>
      <c r="D26" s="11"/>
      <c r="E26" s="11"/>
      <c r="F26" s="11" t="s">
        <v>580</v>
      </c>
      <c r="G26" s="11"/>
      <c r="X26" s="6">
        <v>1031</v>
      </c>
    </row>
    <row r="27" spans="1:24" ht="15.75">
      <c r="A27" s="11" t="s">
        <v>140</v>
      </c>
      <c r="B27" s="11"/>
      <c r="C27" s="11"/>
      <c r="D27" s="11"/>
      <c r="E27" s="11"/>
      <c r="F27" s="11" t="s">
        <v>589</v>
      </c>
      <c r="G27" s="11"/>
      <c r="X27" s="6">
        <v>1026</v>
      </c>
    </row>
    <row r="28" spans="1:24" ht="15.75">
      <c r="A28" s="11" t="s">
        <v>141</v>
      </c>
      <c r="B28" s="11"/>
      <c r="C28" s="11"/>
      <c r="D28" s="11"/>
      <c r="E28" s="11"/>
      <c r="F28" s="11" t="s">
        <v>590</v>
      </c>
      <c r="G28" s="11"/>
      <c r="X28" s="6">
        <v>1017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ht="15.75">
      <c r="A30" s="11" t="s">
        <v>151</v>
      </c>
      <c r="B30" s="11"/>
      <c r="C30" s="11"/>
      <c r="D30" s="11"/>
      <c r="E30" s="11"/>
      <c r="F30" s="11" t="s">
        <v>591</v>
      </c>
      <c r="G30" s="11"/>
      <c r="X30" s="6">
        <v>956</v>
      </c>
    </row>
    <row r="31" spans="1:24" ht="15.75">
      <c r="A31" s="11" t="s">
        <v>145</v>
      </c>
      <c r="B31" s="11"/>
      <c r="C31" s="11"/>
      <c r="D31" s="11"/>
      <c r="E31" s="11"/>
      <c r="F31" s="11" t="s">
        <v>592</v>
      </c>
      <c r="G31" s="11"/>
      <c r="X31" s="6">
        <v>1019</v>
      </c>
    </row>
    <row r="32" spans="1:7" ht="15.75">
      <c r="A32" s="11"/>
      <c r="B32" s="11"/>
      <c r="C32" s="11"/>
      <c r="D32" s="11"/>
      <c r="E32" s="11"/>
      <c r="F32" s="11"/>
      <c r="G32" s="11"/>
    </row>
    <row r="33" spans="1:24" s="15" customFormat="1" ht="15.75">
      <c r="A33" s="6" t="s">
        <v>126</v>
      </c>
      <c r="B33" s="6" t="s">
        <v>0</v>
      </c>
      <c r="C33" s="7" t="s">
        <v>1</v>
      </c>
      <c r="D33" s="7" t="s">
        <v>2</v>
      </c>
      <c r="E33" s="6" t="s">
        <v>3</v>
      </c>
      <c r="F33" s="6" t="s">
        <v>4</v>
      </c>
      <c r="G33" s="6" t="s">
        <v>5</v>
      </c>
      <c r="H33" s="6">
        <v>1</v>
      </c>
      <c r="I33" s="6">
        <v>2</v>
      </c>
      <c r="J33" s="6">
        <v>3</v>
      </c>
      <c r="K33" s="6">
        <v>4</v>
      </c>
      <c r="L33" s="6">
        <v>5</v>
      </c>
      <c r="M33" s="6">
        <v>6</v>
      </c>
      <c r="N33" s="6" t="s">
        <v>148</v>
      </c>
      <c r="O33" s="6">
        <v>1</v>
      </c>
      <c r="P33" s="6">
        <v>2</v>
      </c>
      <c r="Q33" s="6">
        <v>3</v>
      </c>
      <c r="R33" s="6">
        <v>4</v>
      </c>
      <c r="S33" s="6">
        <v>5</v>
      </c>
      <c r="T33" s="6">
        <v>6</v>
      </c>
      <c r="U33" s="6" t="s">
        <v>149</v>
      </c>
      <c r="V33" s="6" t="s">
        <v>150</v>
      </c>
      <c r="W33" s="6" t="s">
        <v>238</v>
      </c>
      <c r="X33" s="6" t="s">
        <v>150</v>
      </c>
    </row>
    <row r="34" spans="1:24" ht="15">
      <c r="A34" s="8">
        <v>1</v>
      </c>
      <c r="B34" s="8">
        <v>244</v>
      </c>
      <c r="C34" s="9" t="s">
        <v>229</v>
      </c>
      <c r="D34" s="9" t="s">
        <v>230</v>
      </c>
      <c r="E34" s="8">
        <v>958</v>
      </c>
      <c r="F34" s="8"/>
      <c r="G34" s="8" t="s">
        <v>61</v>
      </c>
      <c r="H34" s="8">
        <v>94</v>
      </c>
      <c r="I34" s="8">
        <v>89</v>
      </c>
      <c r="J34" s="8">
        <v>91</v>
      </c>
      <c r="K34" s="8">
        <v>90</v>
      </c>
      <c r="L34" s="8">
        <v>92</v>
      </c>
      <c r="M34" s="8">
        <v>89</v>
      </c>
      <c r="N34" s="8">
        <v>545</v>
      </c>
      <c r="O34" s="3">
        <v>94</v>
      </c>
      <c r="P34" s="3">
        <v>90</v>
      </c>
      <c r="Q34" s="3">
        <v>92</v>
      </c>
      <c r="R34" s="3">
        <v>88</v>
      </c>
      <c r="S34" s="3">
        <v>98</v>
      </c>
      <c r="T34" s="3">
        <v>91</v>
      </c>
      <c r="U34" s="3">
        <v>553</v>
      </c>
      <c r="V34" s="8">
        <f aca="true" t="shared" si="0" ref="V34:V76">SUM(U34+N34)</f>
        <v>1098</v>
      </c>
      <c r="W34" s="28">
        <v>96.3</v>
      </c>
      <c r="X34" s="28">
        <f>SUM(V34:W34)</f>
        <v>1194.3</v>
      </c>
    </row>
    <row r="35" spans="1:24" ht="15">
      <c r="A35" s="8">
        <v>2</v>
      </c>
      <c r="B35" s="8">
        <v>109</v>
      </c>
      <c r="C35" s="9" t="s">
        <v>222</v>
      </c>
      <c r="D35" s="9" t="s">
        <v>223</v>
      </c>
      <c r="E35" s="8">
        <v>116710</v>
      </c>
      <c r="F35" s="8"/>
      <c r="G35" s="8" t="s">
        <v>61</v>
      </c>
      <c r="H35" s="8">
        <v>90</v>
      </c>
      <c r="I35" s="8">
        <v>91</v>
      </c>
      <c r="J35" s="8">
        <v>91</v>
      </c>
      <c r="K35" s="8">
        <v>92</v>
      </c>
      <c r="L35" s="8">
        <v>93</v>
      </c>
      <c r="M35" s="8">
        <v>87</v>
      </c>
      <c r="N35" s="8">
        <v>544</v>
      </c>
      <c r="O35" s="3">
        <v>89</v>
      </c>
      <c r="P35" s="3">
        <v>93</v>
      </c>
      <c r="Q35" s="3">
        <v>92</v>
      </c>
      <c r="R35" s="3">
        <v>92</v>
      </c>
      <c r="S35" s="3">
        <v>93</v>
      </c>
      <c r="T35" s="3">
        <v>93</v>
      </c>
      <c r="U35" s="3">
        <v>552</v>
      </c>
      <c r="V35" s="8">
        <f t="shared" si="0"/>
        <v>1096</v>
      </c>
      <c r="W35" s="28">
        <v>97.4</v>
      </c>
      <c r="X35" s="28">
        <f aca="true" t="shared" si="1" ref="X35:X41">SUM(V35:W35)</f>
        <v>1193.4</v>
      </c>
    </row>
    <row r="36" spans="1:24" ht="15">
      <c r="A36" s="8">
        <v>3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94</v>
      </c>
      <c r="I36" s="8">
        <v>90</v>
      </c>
      <c r="J36" s="8">
        <v>89</v>
      </c>
      <c r="K36" s="8">
        <v>92</v>
      </c>
      <c r="L36" s="8">
        <v>88</v>
      </c>
      <c r="M36" s="8">
        <v>92</v>
      </c>
      <c r="N36" s="8">
        <v>545</v>
      </c>
      <c r="O36" s="3">
        <v>92</v>
      </c>
      <c r="P36" s="3">
        <v>96</v>
      </c>
      <c r="Q36" s="3">
        <v>90</v>
      </c>
      <c r="R36" s="3">
        <v>95</v>
      </c>
      <c r="S36" s="3">
        <v>83</v>
      </c>
      <c r="T36" s="3">
        <v>90</v>
      </c>
      <c r="U36" s="3">
        <v>546</v>
      </c>
      <c r="V36" s="8">
        <f t="shared" si="0"/>
        <v>1091</v>
      </c>
      <c r="W36" s="28">
        <v>93.6</v>
      </c>
      <c r="X36" s="28">
        <f t="shared" si="1"/>
        <v>1184.6</v>
      </c>
    </row>
    <row r="37" spans="1:24" ht="15">
      <c r="A37" s="8">
        <v>4</v>
      </c>
      <c r="B37" s="8">
        <v>255</v>
      </c>
      <c r="C37" s="9" t="s">
        <v>182</v>
      </c>
      <c r="D37" s="9" t="s">
        <v>183</v>
      </c>
      <c r="E37" s="8">
        <v>1052</v>
      </c>
      <c r="F37" s="8"/>
      <c r="G37" s="8" t="s">
        <v>61</v>
      </c>
      <c r="H37" s="8">
        <v>90</v>
      </c>
      <c r="I37" s="8">
        <v>89</v>
      </c>
      <c r="J37" s="8">
        <v>93</v>
      </c>
      <c r="K37" s="8">
        <v>91</v>
      </c>
      <c r="L37" s="8">
        <v>92</v>
      </c>
      <c r="M37" s="8">
        <v>93</v>
      </c>
      <c r="N37" s="8">
        <v>548</v>
      </c>
      <c r="O37" s="3">
        <v>91</v>
      </c>
      <c r="P37" s="3">
        <v>91</v>
      </c>
      <c r="Q37" s="3">
        <v>85</v>
      </c>
      <c r="R37" s="3">
        <v>90</v>
      </c>
      <c r="S37" s="3">
        <v>90</v>
      </c>
      <c r="T37" s="3">
        <v>89</v>
      </c>
      <c r="U37" s="3">
        <v>536</v>
      </c>
      <c r="V37" s="8">
        <f t="shared" si="0"/>
        <v>1084</v>
      </c>
      <c r="W37" s="28">
        <v>98.4</v>
      </c>
      <c r="X37" s="28">
        <f t="shared" si="1"/>
        <v>1182.4</v>
      </c>
    </row>
    <row r="38" spans="1:24" ht="15">
      <c r="A38" s="8">
        <v>5</v>
      </c>
      <c r="B38" s="8">
        <v>93</v>
      </c>
      <c r="C38" s="9" t="s">
        <v>220</v>
      </c>
      <c r="D38" s="9" t="s">
        <v>221</v>
      </c>
      <c r="E38" s="8">
        <v>31018</v>
      </c>
      <c r="F38" s="8"/>
      <c r="G38" s="8" t="s">
        <v>37</v>
      </c>
      <c r="H38" s="8">
        <v>91</v>
      </c>
      <c r="I38" s="8">
        <v>92</v>
      </c>
      <c r="J38" s="8">
        <v>89</v>
      </c>
      <c r="K38" s="8">
        <v>93</v>
      </c>
      <c r="L38" s="8">
        <v>93</v>
      </c>
      <c r="M38" s="8">
        <v>95</v>
      </c>
      <c r="N38" s="8">
        <v>553</v>
      </c>
      <c r="O38" s="3">
        <v>90</v>
      </c>
      <c r="P38" s="3">
        <v>90</v>
      </c>
      <c r="Q38" s="3">
        <v>87</v>
      </c>
      <c r="R38" s="3">
        <v>94</v>
      </c>
      <c r="S38" s="3">
        <v>85</v>
      </c>
      <c r="T38" s="3">
        <v>88</v>
      </c>
      <c r="U38" s="3">
        <v>534</v>
      </c>
      <c r="V38" s="8">
        <f t="shared" si="0"/>
        <v>1087</v>
      </c>
      <c r="W38" s="28">
        <v>94.2</v>
      </c>
      <c r="X38" s="28">
        <f t="shared" si="1"/>
        <v>1181.2</v>
      </c>
    </row>
    <row r="39" spans="1:24" ht="15">
      <c r="A39" s="8">
        <v>6</v>
      </c>
      <c r="B39" s="8">
        <v>19</v>
      </c>
      <c r="C39" s="9" t="s">
        <v>189</v>
      </c>
      <c r="D39" s="9" t="s">
        <v>190</v>
      </c>
      <c r="E39" s="8">
        <v>18794</v>
      </c>
      <c r="F39" s="8"/>
      <c r="G39" s="8" t="s">
        <v>61</v>
      </c>
      <c r="H39" s="8">
        <v>89</v>
      </c>
      <c r="I39" s="8">
        <v>94</v>
      </c>
      <c r="J39" s="8">
        <v>87</v>
      </c>
      <c r="K39" s="8">
        <v>94</v>
      </c>
      <c r="L39" s="8">
        <v>90</v>
      </c>
      <c r="M39" s="8">
        <v>90</v>
      </c>
      <c r="N39" s="8">
        <v>544</v>
      </c>
      <c r="O39" s="3">
        <v>89</v>
      </c>
      <c r="P39" s="3">
        <v>94</v>
      </c>
      <c r="Q39" s="3">
        <v>87</v>
      </c>
      <c r="R39" s="3">
        <v>89</v>
      </c>
      <c r="S39" s="3">
        <v>90</v>
      </c>
      <c r="T39" s="3">
        <v>89</v>
      </c>
      <c r="U39" s="3">
        <v>538</v>
      </c>
      <c r="V39" s="8">
        <f t="shared" si="0"/>
        <v>1082</v>
      </c>
      <c r="W39" s="28">
        <v>96.5</v>
      </c>
      <c r="X39" s="28">
        <f t="shared" si="1"/>
        <v>1178.5</v>
      </c>
    </row>
    <row r="40" spans="1:24" ht="15">
      <c r="A40" s="8">
        <v>7</v>
      </c>
      <c r="B40" s="8">
        <v>211</v>
      </c>
      <c r="C40" s="9" t="s">
        <v>73</v>
      </c>
      <c r="D40" s="9" t="s">
        <v>186</v>
      </c>
      <c r="E40" s="8">
        <v>18525</v>
      </c>
      <c r="F40" s="8"/>
      <c r="G40" s="8" t="s">
        <v>61</v>
      </c>
      <c r="H40" s="8">
        <v>92</v>
      </c>
      <c r="I40" s="8">
        <v>88</v>
      </c>
      <c r="J40" s="8">
        <v>90</v>
      </c>
      <c r="K40" s="8">
        <v>86</v>
      </c>
      <c r="L40" s="8">
        <v>96</v>
      </c>
      <c r="M40" s="8">
        <v>88</v>
      </c>
      <c r="N40" s="8">
        <v>540</v>
      </c>
      <c r="O40" s="3">
        <v>87</v>
      </c>
      <c r="P40" s="3">
        <v>85</v>
      </c>
      <c r="Q40" s="3">
        <v>93</v>
      </c>
      <c r="R40" s="3">
        <v>92</v>
      </c>
      <c r="S40" s="3">
        <v>86</v>
      </c>
      <c r="T40" s="3">
        <v>92</v>
      </c>
      <c r="U40" s="3">
        <v>535</v>
      </c>
      <c r="V40" s="8">
        <f t="shared" si="0"/>
        <v>1075</v>
      </c>
      <c r="W40" s="28">
        <v>96.3</v>
      </c>
      <c r="X40" s="28">
        <f t="shared" si="1"/>
        <v>1171.3</v>
      </c>
    </row>
    <row r="41" spans="1:24" ht="15">
      <c r="A41" s="8">
        <v>8</v>
      </c>
      <c r="B41" s="8">
        <v>120</v>
      </c>
      <c r="C41" s="9" t="s">
        <v>180</v>
      </c>
      <c r="D41" s="9" t="s">
        <v>181</v>
      </c>
      <c r="E41" s="8">
        <v>16058</v>
      </c>
      <c r="F41" s="8" t="s">
        <v>169</v>
      </c>
      <c r="G41" s="8" t="s">
        <v>37</v>
      </c>
      <c r="H41" s="8">
        <v>89</v>
      </c>
      <c r="I41" s="8">
        <v>88</v>
      </c>
      <c r="J41" s="8">
        <v>89</v>
      </c>
      <c r="K41" s="8">
        <v>91</v>
      </c>
      <c r="L41" s="8">
        <v>85</v>
      </c>
      <c r="M41" s="8">
        <v>87</v>
      </c>
      <c r="N41" s="8">
        <v>529</v>
      </c>
      <c r="O41" s="3">
        <v>91</v>
      </c>
      <c r="P41" s="3">
        <v>91</v>
      </c>
      <c r="Q41" s="3">
        <v>85</v>
      </c>
      <c r="R41" s="3">
        <v>89</v>
      </c>
      <c r="S41" s="3">
        <v>91</v>
      </c>
      <c r="T41" s="3">
        <v>90</v>
      </c>
      <c r="U41" s="3">
        <v>537</v>
      </c>
      <c r="V41" s="8">
        <f t="shared" si="0"/>
        <v>1066</v>
      </c>
      <c r="W41" s="28">
        <v>89</v>
      </c>
      <c r="X41" s="28">
        <f t="shared" si="1"/>
        <v>1155</v>
      </c>
    </row>
    <row r="42" spans="1:24" ht="15">
      <c r="A42" s="8">
        <v>9</v>
      </c>
      <c r="B42" s="8">
        <v>35</v>
      </c>
      <c r="C42" s="9" t="s">
        <v>178</v>
      </c>
      <c r="D42" s="9" t="s">
        <v>179</v>
      </c>
      <c r="E42" s="8">
        <v>14213</v>
      </c>
      <c r="F42" s="8"/>
      <c r="G42" s="8" t="s">
        <v>37</v>
      </c>
      <c r="H42" s="8">
        <v>93</v>
      </c>
      <c r="I42" s="8">
        <v>90</v>
      </c>
      <c r="J42" s="8">
        <v>88</v>
      </c>
      <c r="K42" s="8">
        <v>81</v>
      </c>
      <c r="L42" s="8">
        <v>90</v>
      </c>
      <c r="M42" s="8">
        <v>92</v>
      </c>
      <c r="N42" s="8">
        <v>534</v>
      </c>
      <c r="O42" s="3">
        <v>87</v>
      </c>
      <c r="P42" s="3">
        <v>88</v>
      </c>
      <c r="Q42" s="3">
        <v>88</v>
      </c>
      <c r="R42" s="3">
        <v>92</v>
      </c>
      <c r="S42" s="3">
        <v>87</v>
      </c>
      <c r="T42" s="3">
        <v>89</v>
      </c>
      <c r="U42" s="3">
        <v>531</v>
      </c>
      <c r="V42" s="8">
        <f t="shared" si="0"/>
        <v>1065</v>
      </c>
      <c r="W42" s="28"/>
      <c r="X42" s="28"/>
    </row>
    <row r="43" spans="1:24" ht="15">
      <c r="A43" s="8">
        <v>10</v>
      </c>
      <c r="B43" s="8">
        <v>3</v>
      </c>
      <c r="C43" s="9" t="s">
        <v>184</v>
      </c>
      <c r="D43" s="9" t="s">
        <v>185</v>
      </c>
      <c r="E43" s="8" t="s">
        <v>26</v>
      </c>
      <c r="F43" s="8" t="s">
        <v>27</v>
      </c>
      <c r="G43" s="8" t="s">
        <v>28</v>
      </c>
      <c r="H43" s="8">
        <v>95</v>
      </c>
      <c r="I43" s="8">
        <v>89</v>
      </c>
      <c r="J43" s="8">
        <v>85</v>
      </c>
      <c r="K43" s="8">
        <v>86</v>
      </c>
      <c r="L43" s="8">
        <v>86</v>
      </c>
      <c r="M43" s="8">
        <v>87</v>
      </c>
      <c r="N43" s="8">
        <v>528</v>
      </c>
      <c r="O43" s="3">
        <v>92</v>
      </c>
      <c r="P43" s="3">
        <v>89</v>
      </c>
      <c r="Q43" s="3">
        <v>86</v>
      </c>
      <c r="R43" s="3">
        <v>87</v>
      </c>
      <c r="S43" s="3">
        <v>91</v>
      </c>
      <c r="T43" s="3">
        <v>89</v>
      </c>
      <c r="U43" s="3">
        <v>534</v>
      </c>
      <c r="V43" s="8">
        <f>SUM(U43+N43)</f>
        <v>1062</v>
      </c>
      <c r="W43" s="28"/>
      <c r="X43" s="28"/>
    </row>
    <row r="44" spans="1:24" ht="15">
      <c r="A44" s="8">
        <v>11</v>
      </c>
      <c r="B44" s="12">
        <v>226</v>
      </c>
      <c r="C44" s="13" t="s">
        <v>224</v>
      </c>
      <c r="D44" s="13" t="s">
        <v>225</v>
      </c>
      <c r="E44" s="12">
        <v>30314</v>
      </c>
      <c r="F44" s="12"/>
      <c r="G44" s="14" t="s">
        <v>37</v>
      </c>
      <c r="H44" s="8">
        <v>90</v>
      </c>
      <c r="I44" s="8">
        <v>92</v>
      </c>
      <c r="J44" s="8">
        <v>89</v>
      </c>
      <c r="K44" s="8">
        <v>87</v>
      </c>
      <c r="L44" s="8">
        <v>89</v>
      </c>
      <c r="M44" s="8">
        <v>89</v>
      </c>
      <c r="N44" s="8">
        <v>536</v>
      </c>
      <c r="O44" s="3">
        <v>84</v>
      </c>
      <c r="P44" s="3">
        <v>89</v>
      </c>
      <c r="Q44" s="3">
        <v>91</v>
      </c>
      <c r="R44" s="3">
        <v>88</v>
      </c>
      <c r="S44" s="3">
        <v>91</v>
      </c>
      <c r="T44" s="3">
        <v>83</v>
      </c>
      <c r="U44" s="3">
        <v>526</v>
      </c>
      <c r="V44" s="8">
        <f t="shared" si="0"/>
        <v>1062</v>
      </c>
      <c r="W44" s="28"/>
      <c r="X44" s="28"/>
    </row>
    <row r="45" spans="1:24" ht="15">
      <c r="A45" s="8">
        <v>12</v>
      </c>
      <c r="B45" s="8">
        <v>40</v>
      </c>
      <c r="C45" s="9" t="s">
        <v>174</v>
      </c>
      <c r="D45" s="9" t="s">
        <v>175</v>
      </c>
      <c r="E45" s="8">
        <v>17716</v>
      </c>
      <c r="F45" s="8"/>
      <c r="G45" s="8" t="s">
        <v>37</v>
      </c>
      <c r="H45" s="8">
        <v>86</v>
      </c>
      <c r="I45" s="8">
        <v>90</v>
      </c>
      <c r="J45" s="8">
        <v>87</v>
      </c>
      <c r="K45" s="8">
        <v>78</v>
      </c>
      <c r="L45" s="8">
        <v>88</v>
      </c>
      <c r="M45" s="8">
        <v>91</v>
      </c>
      <c r="N45" s="8">
        <v>520</v>
      </c>
      <c r="O45" s="3">
        <v>93</v>
      </c>
      <c r="P45" s="3">
        <v>87</v>
      </c>
      <c r="Q45" s="3">
        <v>84</v>
      </c>
      <c r="R45" s="3">
        <v>91</v>
      </c>
      <c r="S45" s="3">
        <v>92</v>
      </c>
      <c r="T45" s="3">
        <v>94</v>
      </c>
      <c r="U45" s="3">
        <v>541</v>
      </c>
      <c r="V45" s="8">
        <f t="shared" si="0"/>
        <v>1061</v>
      </c>
      <c r="W45" s="28"/>
      <c r="X45" s="28"/>
    </row>
    <row r="46" spans="1:24" ht="15">
      <c r="A46" s="8">
        <v>13</v>
      </c>
      <c r="B46" s="8">
        <v>182</v>
      </c>
      <c r="C46" s="9" t="s">
        <v>165</v>
      </c>
      <c r="D46" s="9" t="s">
        <v>166</v>
      </c>
      <c r="E46" s="8" t="s">
        <v>26</v>
      </c>
      <c r="F46" s="8" t="s">
        <v>27</v>
      </c>
      <c r="G46" s="8" t="s">
        <v>28</v>
      </c>
      <c r="H46" s="8">
        <v>84</v>
      </c>
      <c r="I46" s="8">
        <v>85</v>
      </c>
      <c r="J46" s="8">
        <v>86</v>
      </c>
      <c r="K46" s="8">
        <v>89</v>
      </c>
      <c r="L46" s="8">
        <v>90</v>
      </c>
      <c r="M46" s="8">
        <v>91</v>
      </c>
      <c r="N46" s="8">
        <v>525</v>
      </c>
      <c r="O46" s="3">
        <v>91</v>
      </c>
      <c r="P46" s="3">
        <v>79</v>
      </c>
      <c r="Q46" s="3">
        <v>89</v>
      </c>
      <c r="R46" s="3">
        <v>95</v>
      </c>
      <c r="S46" s="3">
        <v>89</v>
      </c>
      <c r="T46" s="3">
        <v>92</v>
      </c>
      <c r="U46" s="3">
        <v>535</v>
      </c>
      <c r="V46" s="8">
        <f t="shared" si="0"/>
        <v>1060</v>
      </c>
      <c r="W46" s="28"/>
      <c r="X46" s="28"/>
    </row>
    <row r="47" spans="1:24" ht="15">
      <c r="A47" s="8">
        <v>14</v>
      </c>
      <c r="B47" s="8">
        <v>169</v>
      </c>
      <c r="C47" s="9" t="s">
        <v>214</v>
      </c>
      <c r="D47" s="9" t="s">
        <v>215</v>
      </c>
      <c r="E47" s="8" t="s">
        <v>26</v>
      </c>
      <c r="F47" s="8" t="s">
        <v>27</v>
      </c>
      <c r="G47" s="8" t="s">
        <v>28</v>
      </c>
      <c r="H47" s="8">
        <v>91</v>
      </c>
      <c r="I47" s="8">
        <v>87</v>
      </c>
      <c r="J47" s="8">
        <v>88</v>
      </c>
      <c r="K47" s="8">
        <v>91</v>
      </c>
      <c r="L47" s="8">
        <v>93</v>
      </c>
      <c r="M47" s="8">
        <v>92</v>
      </c>
      <c r="N47" s="8">
        <v>542</v>
      </c>
      <c r="O47" s="3">
        <v>89</v>
      </c>
      <c r="P47" s="3">
        <v>83</v>
      </c>
      <c r="Q47" s="3">
        <v>81</v>
      </c>
      <c r="R47" s="3">
        <v>84</v>
      </c>
      <c r="S47" s="3">
        <v>88</v>
      </c>
      <c r="T47" s="3">
        <v>87</v>
      </c>
      <c r="U47" s="3">
        <v>512</v>
      </c>
      <c r="V47" s="8">
        <f t="shared" si="0"/>
        <v>1054</v>
      </c>
      <c r="W47" s="28"/>
      <c r="X47" s="28"/>
    </row>
    <row r="48" spans="1:24" ht="15">
      <c r="A48" s="8">
        <v>15</v>
      </c>
      <c r="B48" s="8">
        <v>261</v>
      </c>
      <c r="C48" s="9" t="s">
        <v>199</v>
      </c>
      <c r="D48" s="9" t="s">
        <v>190</v>
      </c>
      <c r="E48" s="8">
        <v>31606</v>
      </c>
      <c r="F48" s="8" t="s">
        <v>15</v>
      </c>
      <c r="G48" s="8" t="s">
        <v>37</v>
      </c>
      <c r="H48" s="8">
        <v>85</v>
      </c>
      <c r="I48" s="8">
        <v>85</v>
      </c>
      <c r="J48" s="8">
        <v>93</v>
      </c>
      <c r="K48" s="8">
        <v>90</v>
      </c>
      <c r="L48" s="8">
        <v>92</v>
      </c>
      <c r="M48" s="8">
        <v>85</v>
      </c>
      <c r="N48" s="8">
        <v>530</v>
      </c>
      <c r="O48" s="3">
        <v>83</v>
      </c>
      <c r="P48" s="3">
        <v>90</v>
      </c>
      <c r="Q48" s="3">
        <v>89</v>
      </c>
      <c r="R48" s="3">
        <v>86</v>
      </c>
      <c r="S48" s="3">
        <v>84</v>
      </c>
      <c r="T48" s="3">
        <v>89</v>
      </c>
      <c r="U48" s="3">
        <v>521</v>
      </c>
      <c r="V48" s="8">
        <f t="shared" si="0"/>
        <v>1051</v>
      </c>
      <c r="W48" s="28"/>
      <c r="X48" s="28"/>
    </row>
    <row r="49" spans="1:24" ht="15">
      <c r="A49" s="8">
        <v>16</v>
      </c>
      <c r="B49" s="8">
        <v>291</v>
      </c>
      <c r="C49" s="9" t="s">
        <v>191</v>
      </c>
      <c r="D49" s="9" t="s">
        <v>192</v>
      </c>
      <c r="E49" s="8"/>
      <c r="F49" s="8" t="s">
        <v>114</v>
      </c>
      <c r="G49" s="8" t="s">
        <v>61</v>
      </c>
      <c r="H49" s="8">
        <v>90</v>
      </c>
      <c r="I49" s="8">
        <v>88</v>
      </c>
      <c r="J49" s="8">
        <v>90</v>
      </c>
      <c r="K49" s="8">
        <v>88</v>
      </c>
      <c r="L49" s="8">
        <v>87</v>
      </c>
      <c r="M49" s="8">
        <v>89</v>
      </c>
      <c r="N49" s="8">
        <v>532</v>
      </c>
      <c r="O49" s="3">
        <v>86</v>
      </c>
      <c r="P49" s="3">
        <v>82</v>
      </c>
      <c r="Q49" s="3">
        <v>93</v>
      </c>
      <c r="R49" s="3">
        <v>84</v>
      </c>
      <c r="S49" s="3">
        <v>90</v>
      </c>
      <c r="T49" s="3">
        <v>83</v>
      </c>
      <c r="U49" s="3">
        <v>518</v>
      </c>
      <c r="V49" s="8">
        <f t="shared" si="0"/>
        <v>1050</v>
      </c>
      <c r="W49" s="28"/>
      <c r="X49" s="28"/>
    </row>
    <row r="50" spans="1:24" ht="15">
      <c r="A50" s="8">
        <v>17</v>
      </c>
      <c r="B50" s="8">
        <v>279</v>
      </c>
      <c r="C50" s="9" t="s">
        <v>209</v>
      </c>
      <c r="D50" s="9" t="s">
        <v>210</v>
      </c>
      <c r="E50" s="8">
        <v>9344</v>
      </c>
      <c r="F50" s="8" t="s">
        <v>169</v>
      </c>
      <c r="G50" s="8" t="s">
        <v>37</v>
      </c>
      <c r="H50" s="8">
        <v>85</v>
      </c>
      <c r="I50" s="8">
        <v>90</v>
      </c>
      <c r="J50" s="8">
        <v>80</v>
      </c>
      <c r="K50" s="8">
        <v>94</v>
      </c>
      <c r="L50" s="8">
        <v>83</v>
      </c>
      <c r="M50" s="8">
        <v>90</v>
      </c>
      <c r="N50" s="8">
        <v>522</v>
      </c>
      <c r="O50" s="3">
        <v>86</v>
      </c>
      <c r="P50" s="3">
        <v>90</v>
      </c>
      <c r="Q50" s="3">
        <v>87</v>
      </c>
      <c r="R50" s="3">
        <v>85</v>
      </c>
      <c r="S50" s="3">
        <v>87</v>
      </c>
      <c r="T50" s="3">
        <v>91</v>
      </c>
      <c r="U50" s="3">
        <v>526</v>
      </c>
      <c r="V50" s="8">
        <f t="shared" si="0"/>
        <v>1048</v>
      </c>
      <c r="W50" s="28"/>
      <c r="X50" s="28"/>
    </row>
    <row r="51" spans="1:24" ht="15">
      <c r="A51" s="8">
        <v>18</v>
      </c>
      <c r="B51" s="8">
        <v>188</v>
      </c>
      <c r="C51" s="9" t="s">
        <v>200</v>
      </c>
      <c r="D51" s="9" t="s">
        <v>201</v>
      </c>
      <c r="E51" s="8">
        <v>16753</v>
      </c>
      <c r="F51" s="8" t="s">
        <v>15</v>
      </c>
      <c r="G51" s="8" t="s">
        <v>37</v>
      </c>
      <c r="H51" s="8">
        <v>85</v>
      </c>
      <c r="I51" s="8">
        <v>91</v>
      </c>
      <c r="J51" s="8">
        <v>85</v>
      </c>
      <c r="K51" s="8">
        <v>83</v>
      </c>
      <c r="L51" s="8">
        <v>84</v>
      </c>
      <c r="M51" s="8">
        <v>88</v>
      </c>
      <c r="N51" s="8">
        <v>516</v>
      </c>
      <c r="O51" s="3">
        <v>91</v>
      </c>
      <c r="P51" s="3">
        <v>88</v>
      </c>
      <c r="Q51" s="3">
        <v>87</v>
      </c>
      <c r="R51" s="3">
        <v>91</v>
      </c>
      <c r="S51" s="3">
        <v>87</v>
      </c>
      <c r="T51" s="3">
        <v>87</v>
      </c>
      <c r="U51" s="3">
        <v>531</v>
      </c>
      <c r="V51" s="8">
        <f t="shared" si="0"/>
        <v>1047</v>
      </c>
      <c r="W51" s="28"/>
      <c r="X51" s="28"/>
    </row>
    <row r="52" spans="1:24" ht="15">
      <c r="A52" s="8">
        <v>19</v>
      </c>
      <c r="B52" s="8">
        <v>294</v>
      </c>
      <c r="C52" s="3" t="s">
        <v>234</v>
      </c>
      <c r="D52" s="3" t="s">
        <v>235</v>
      </c>
      <c r="E52" s="3"/>
      <c r="F52" s="3"/>
      <c r="G52" s="8" t="s">
        <v>61</v>
      </c>
      <c r="H52" s="8">
        <v>87</v>
      </c>
      <c r="I52" s="8">
        <v>84</v>
      </c>
      <c r="J52" s="8">
        <v>89</v>
      </c>
      <c r="K52" s="8">
        <v>92</v>
      </c>
      <c r="L52" s="8">
        <v>85</v>
      </c>
      <c r="M52" s="8">
        <v>81</v>
      </c>
      <c r="N52" s="8">
        <v>518</v>
      </c>
      <c r="O52" s="3">
        <v>92</v>
      </c>
      <c r="P52" s="3">
        <v>88</v>
      </c>
      <c r="Q52" s="3">
        <v>86</v>
      </c>
      <c r="R52" s="3">
        <v>90</v>
      </c>
      <c r="S52" s="3">
        <v>90</v>
      </c>
      <c r="T52" s="3">
        <v>82</v>
      </c>
      <c r="U52" s="3">
        <v>528</v>
      </c>
      <c r="V52" s="8">
        <f t="shared" si="0"/>
        <v>1046</v>
      </c>
      <c r="W52" s="28"/>
      <c r="X52" s="28"/>
    </row>
    <row r="53" spans="1:24" ht="15">
      <c r="A53" s="8">
        <v>20</v>
      </c>
      <c r="B53" s="8">
        <v>149</v>
      </c>
      <c r="C53" s="9" t="s">
        <v>159</v>
      </c>
      <c r="D53" s="9" t="s">
        <v>160</v>
      </c>
      <c r="E53" s="8">
        <v>16754</v>
      </c>
      <c r="F53" s="8"/>
      <c r="G53" s="8" t="s">
        <v>37</v>
      </c>
      <c r="H53" s="8">
        <v>89</v>
      </c>
      <c r="I53" s="8">
        <v>85</v>
      </c>
      <c r="J53" s="8">
        <v>83</v>
      </c>
      <c r="K53" s="8">
        <v>86</v>
      </c>
      <c r="L53" s="8">
        <v>86</v>
      </c>
      <c r="M53" s="8">
        <v>81</v>
      </c>
      <c r="N53" s="8">
        <v>510</v>
      </c>
      <c r="O53" s="3">
        <v>80</v>
      </c>
      <c r="P53" s="3">
        <v>90</v>
      </c>
      <c r="Q53" s="3">
        <v>87</v>
      </c>
      <c r="R53" s="3">
        <v>88</v>
      </c>
      <c r="S53" s="3">
        <v>94</v>
      </c>
      <c r="T53" s="3">
        <v>95</v>
      </c>
      <c r="U53" s="3">
        <v>534</v>
      </c>
      <c r="V53" s="8">
        <f t="shared" si="0"/>
        <v>1044</v>
      </c>
      <c r="W53" s="28"/>
      <c r="X53" s="28"/>
    </row>
    <row r="54" spans="1:24" ht="15">
      <c r="A54" s="8">
        <v>21</v>
      </c>
      <c r="B54" s="8">
        <v>72</v>
      </c>
      <c r="C54" s="9" t="s">
        <v>187</v>
      </c>
      <c r="D54" s="9" t="s">
        <v>188</v>
      </c>
      <c r="E54" s="8">
        <v>113106</v>
      </c>
      <c r="F54" s="8"/>
      <c r="G54" s="8" t="s">
        <v>37</v>
      </c>
      <c r="H54" s="8">
        <v>88</v>
      </c>
      <c r="I54" s="8">
        <v>91</v>
      </c>
      <c r="J54" s="8">
        <v>80</v>
      </c>
      <c r="K54" s="8">
        <v>80</v>
      </c>
      <c r="L54" s="8">
        <v>92</v>
      </c>
      <c r="M54" s="8">
        <v>87</v>
      </c>
      <c r="N54" s="8">
        <v>518</v>
      </c>
      <c r="O54" s="3">
        <v>88</v>
      </c>
      <c r="P54" s="3">
        <v>85</v>
      </c>
      <c r="Q54" s="3">
        <v>85</v>
      </c>
      <c r="R54" s="3">
        <v>86</v>
      </c>
      <c r="S54" s="3">
        <v>89</v>
      </c>
      <c r="T54" s="3">
        <v>90</v>
      </c>
      <c r="U54" s="3">
        <v>523</v>
      </c>
      <c r="V54" s="8">
        <f t="shared" si="0"/>
        <v>1041</v>
      </c>
      <c r="W54" s="28"/>
      <c r="X54" s="28"/>
    </row>
    <row r="55" spans="1:24" ht="15">
      <c r="A55" s="8">
        <v>22</v>
      </c>
      <c r="B55" s="8">
        <v>248</v>
      </c>
      <c r="C55" s="9" t="s">
        <v>202</v>
      </c>
      <c r="D55" s="9" t="s">
        <v>203</v>
      </c>
      <c r="E55" s="8" t="s">
        <v>26</v>
      </c>
      <c r="F55" s="8" t="s">
        <v>27</v>
      </c>
      <c r="G55" s="8" t="s">
        <v>28</v>
      </c>
      <c r="H55" s="8">
        <v>80</v>
      </c>
      <c r="I55" s="8">
        <v>92</v>
      </c>
      <c r="J55" s="8">
        <v>93</v>
      </c>
      <c r="K55" s="8">
        <v>89</v>
      </c>
      <c r="L55" s="8">
        <v>85</v>
      </c>
      <c r="M55" s="8">
        <v>84</v>
      </c>
      <c r="N55" s="8">
        <v>523</v>
      </c>
      <c r="O55" s="3">
        <v>83</v>
      </c>
      <c r="P55" s="3">
        <v>86</v>
      </c>
      <c r="Q55" s="3">
        <v>89</v>
      </c>
      <c r="R55" s="3">
        <v>86</v>
      </c>
      <c r="S55" s="3">
        <v>84</v>
      </c>
      <c r="T55" s="3">
        <v>83</v>
      </c>
      <c r="U55" s="3">
        <v>511</v>
      </c>
      <c r="V55" s="8">
        <f t="shared" si="0"/>
        <v>1034</v>
      </c>
      <c r="W55" s="28"/>
      <c r="X55" s="28"/>
    </row>
    <row r="56" spans="1:24" ht="15">
      <c r="A56" s="8">
        <v>23</v>
      </c>
      <c r="B56" s="8">
        <v>292</v>
      </c>
      <c r="C56" s="9" t="s">
        <v>157</v>
      </c>
      <c r="D56" s="9" t="s">
        <v>158</v>
      </c>
      <c r="E56" s="8">
        <v>28062</v>
      </c>
      <c r="F56" s="8" t="s">
        <v>8</v>
      </c>
      <c r="G56" s="8" t="s">
        <v>61</v>
      </c>
      <c r="H56" s="8">
        <v>87</v>
      </c>
      <c r="I56" s="8">
        <v>81</v>
      </c>
      <c r="J56" s="8">
        <v>86</v>
      </c>
      <c r="K56" s="8">
        <v>90</v>
      </c>
      <c r="L56" s="8">
        <v>88</v>
      </c>
      <c r="M56" s="8">
        <v>83</v>
      </c>
      <c r="N56" s="8">
        <v>515</v>
      </c>
      <c r="O56" s="3">
        <v>89</v>
      </c>
      <c r="P56" s="3">
        <v>84</v>
      </c>
      <c r="Q56" s="3">
        <v>84</v>
      </c>
      <c r="R56" s="3">
        <v>84</v>
      </c>
      <c r="S56" s="3">
        <v>94</v>
      </c>
      <c r="T56" s="3">
        <v>83</v>
      </c>
      <c r="U56" s="3">
        <v>518</v>
      </c>
      <c r="V56" s="8">
        <f t="shared" si="0"/>
        <v>1033</v>
      </c>
      <c r="W56" s="28"/>
      <c r="X56" s="28"/>
    </row>
    <row r="57" spans="1:24" ht="15">
      <c r="A57" s="8">
        <v>24</v>
      </c>
      <c r="B57" s="8">
        <v>229</v>
      </c>
      <c r="C57" s="9" t="s">
        <v>194</v>
      </c>
      <c r="D57" s="9" t="s">
        <v>195</v>
      </c>
      <c r="E57" s="8">
        <v>17545</v>
      </c>
      <c r="F57" s="8" t="s">
        <v>196</v>
      </c>
      <c r="G57" s="8" t="s">
        <v>9</v>
      </c>
      <c r="H57" s="8">
        <v>88</v>
      </c>
      <c r="I57" s="8">
        <v>90</v>
      </c>
      <c r="J57" s="8">
        <v>88</v>
      </c>
      <c r="K57" s="8">
        <v>83</v>
      </c>
      <c r="L57" s="8">
        <v>83</v>
      </c>
      <c r="M57" s="8">
        <v>86</v>
      </c>
      <c r="N57" s="8">
        <v>518</v>
      </c>
      <c r="O57" s="3">
        <v>89</v>
      </c>
      <c r="P57" s="3">
        <v>86</v>
      </c>
      <c r="Q57" s="3">
        <v>82</v>
      </c>
      <c r="R57" s="3">
        <v>86</v>
      </c>
      <c r="S57" s="3">
        <v>82</v>
      </c>
      <c r="T57" s="3">
        <v>88</v>
      </c>
      <c r="U57" s="3">
        <v>513</v>
      </c>
      <c r="V57" s="8">
        <f t="shared" si="0"/>
        <v>1031</v>
      </c>
      <c r="W57" s="28"/>
      <c r="X57" s="28"/>
    </row>
    <row r="58" spans="1:24" ht="15">
      <c r="A58" s="8">
        <v>25</v>
      </c>
      <c r="B58" s="8">
        <v>174</v>
      </c>
      <c r="C58" s="9" t="s">
        <v>161</v>
      </c>
      <c r="D58" s="9" t="s">
        <v>162</v>
      </c>
      <c r="E58" s="8">
        <v>30625</v>
      </c>
      <c r="F58" s="8"/>
      <c r="G58" s="8" t="s">
        <v>9</v>
      </c>
      <c r="H58" s="8">
        <v>88</v>
      </c>
      <c r="I58" s="8">
        <v>80</v>
      </c>
      <c r="J58" s="8">
        <v>86</v>
      </c>
      <c r="K58" s="8">
        <v>89</v>
      </c>
      <c r="L58" s="8">
        <v>89</v>
      </c>
      <c r="M58" s="8">
        <v>78</v>
      </c>
      <c r="N58" s="8">
        <v>510</v>
      </c>
      <c r="O58" s="3">
        <v>89</v>
      </c>
      <c r="P58" s="3">
        <v>88</v>
      </c>
      <c r="Q58" s="3">
        <v>88</v>
      </c>
      <c r="R58" s="3">
        <v>88</v>
      </c>
      <c r="S58" s="3">
        <v>80</v>
      </c>
      <c r="T58" s="3">
        <v>83</v>
      </c>
      <c r="U58" s="3">
        <v>516</v>
      </c>
      <c r="V58" s="8">
        <f t="shared" si="0"/>
        <v>1026</v>
      </c>
      <c r="W58" s="28"/>
      <c r="X58" s="28"/>
    </row>
    <row r="59" spans="1:24" ht="15">
      <c r="A59" s="8">
        <v>26</v>
      </c>
      <c r="B59" s="8">
        <v>204</v>
      </c>
      <c r="C59" s="9" t="s">
        <v>176</v>
      </c>
      <c r="D59" s="9" t="s">
        <v>177</v>
      </c>
      <c r="E59" s="8">
        <v>30325</v>
      </c>
      <c r="F59" s="8" t="s">
        <v>8</v>
      </c>
      <c r="G59" s="8" t="s">
        <v>9</v>
      </c>
      <c r="H59" s="8">
        <v>83</v>
      </c>
      <c r="I59" s="8">
        <v>90</v>
      </c>
      <c r="J59" s="8">
        <v>83</v>
      </c>
      <c r="K59" s="8">
        <v>85</v>
      </c>
      <c r="L59" s="8">
        <v>86</v>
      </c>
      <c r="M59" s="8">
        <v>92</v>
      </c>
      <c r="N59" s="8">
        <v>519</v>
      </c>
      <c r="O59" s="3">
        <v>79</v>
      </c>
      <c r="P59" s="3">
        <v>82</v>
      </c>
      <c r="Q59" s="3">
        <v>85</v>
      </c>
      <c r="R59" s="3">
        <v>82</v>
      </c>
      <c r="S59" s="3">
        <v>89</v>
      </c>
      <c r="T59" s="3">
        <v>90</v>
      </c>
      <c r="U59" s="3">
        <v>507</v>
      </c>
      <c r="V59" s="8">
        <f t="shared" si="0"/>
        <v>1026</v>
      </c>
      <c r="W59" s="28"/>
      <c r="X59" s="28"/>
    </row>
    <row r="60" spans="1:24" ht="15">
      <c r="A60" s="8">
        <v>27</v>
      </c>
      <c r="B60" s="8">
        <v>57</v>
      </c>
      <c r="C60" s="9" t="s">
        <v>212</v>
      </c>
      <c r="D60" s="9" t="s">
        <v>213</v>
      </c>
      <c r="E60" s="8">
        <v>115542</v>
      </c>
      <c r="F60" s="8" t="s">
        <v>169</v>
      </c>
      <c r="G60" s="8" t="s">
        <v>23</v>
      </c>
      <c r="H60" s="8">
        <v>90</v>
      </c>
      <c r="I60" s="8">
        <v>89</v>
      </c>
      <c r="J60" s="8">
        <v>80</v>
      </c>
      <c r="K60" s="8">
        <v>83</v>
      </c>
      <c r="L60" s="8">
        <v>84</v>
      </c>
      <c r="M60" s="8">
        <v>85</v>
      </c>
      <c r="N60" s="8">
        <v>511</v>
      </c>
      <c r="O60" s="3">
        <v>80</v>
      </c>
      <c r="P60" s="3">
        <v>87</v>
      </c>
      <c r="Q60" s="3">
        <v>81</v>
      </c>
      <c r="R60" s="3">
        <v>96</v>
      </c>
      <c r="S60" s="3">
        <v>78</v>
      </c>
      <c r="T60" s="3">
        <v>86</v>
      </c>
      <c r="U60" s="3">
        <v>508</v>
      </c>
      <c r="V60" s="8">
        <f t="shared" si="0"/>
        <v>1019</v>
      </c>
      <c r="W60" s="28"/>
      <c r="X60" s="28"/>
    </row>
    <row r="61" spans="1:24" ht="15">
      <c r="A61" s="8">
        <v>28</v>
      </c>
      <c r="B61" s="8">
        <v>22</v>
      </c>
      <c r="C61" s="9" t="s">
        <v>204</v>
      </c>
      <c r="D61" s="9" t="s">
        <v>205</v>
      </c>
      <c r="E61" s="8">
        <v>25674</v>
      </c>
      <c r="F61" s="8" t="s">
        <v>15</v>
      </c>
      <c r="G61" s="8" t="s">
        <v>9</v>
      </c>
      <c r="H61" s="8">
        <v>91</v>
      </c>
      <c r="I61" s="8">
        <v>88</v>
      </c>
      <c r="J61" s="8">
        <v>79</v>
      </c>
      <c r="K61" s="8">
        <v>84</v>
      </c>
      <c r="L61" s="8">
        <v>80</v>
      </c>
      <c r="M61" s="8">
        <v>80</v>
      </c>
      <c r="N61" s="8">
        <v>502</v>
      </c>
      <c r="O61" s="3">
        <v>84</v>
      </c>
      <c r="P61" s="3">
        <v>86</v>
      </c>
      <c r="Q61" s="3">
        <v>86</v>
      </c>
      <c r="R61" s="3">
        <v>79</v>
      </c>
      <c r="S61" s="3">
        <v>92</v>
      </c>
      <c r="T61" s="3">
        <v>88</v>
      </c>
      <c r="U61" s="3">
        <v>515</v>
      </c>
      <c r="V61" s="8">
        <f t="shared" si="0"/>
        <v>1017</v>
      </c>
      <c r="W61" s="28"/>
      <c r="X61" s="28"/>
    </row>
    <row r="62" spans="1:24" ht="15">
      <c r="A62" s="8">
        <v>29</v>
      </c>
      <c r="B62" s="8">
        <v>114</v>
      </c>
      <c r="C62" s="9" t="s">
        <v>228</v>
      </c>
      <c r="D62" s="9" t="s">
        <v>223</v>
      </c>
      <c r="E62" s="8">
        <v>13939</v>
      </c>
      <c r="F62" s="8" t="s">
        <v>169</v>
      </c>
      <c r="G62" s="8" t="s">
        <v>9</v>
      </c>
      <c r="H62" s="8">
        <v>69</v>
      </c>
      <c r="I62" s="8">
        <v>90</v>
      </c>
      <c r="J62" s="8">
        <v>89</v>
      </c>
      <c r="K62" s="8">
        <v>82</v>
      </c>
      <c r="L62" s="8">
        <v>83</v>
      </c>
      <c r="M62" s="8">
        <v>88</v>
      </c>
      <c r="N62" s="8">
        <v>501</v>
      </c>
      <c r="O62" s="3">
        <v>88</v>
      </c>
      <c r="P62" s="3">
        <v>85</v>
      </c>
      <c r="Q62" s="3">
        <v>85</v>
      </c>
      <c r="R62" s="3">
        <v>80</v>
      </c>
      <c r="S62" s="3">
        <v>84</v>
      </c>
      <c r="T62" s="3">
        <v>90</v>
      </c>
      <c r="U62" s="3">
        <v>512</v>
      </c>
      <c r="V62" s="8">
        <f t="shared" si="0"/>
        <v>1013</v>
      </c>
      <c r="W62" s="28"/>
      <c r="X62" s="28"/>
    </row>
    <row r="63" spans="1:24" ht="15">
      <c r="A63" s="8">
        <v>30</v>
      </c>
      <c r="B63" s="8">
        <v>205</v>
      </c>
      <c r="C63" s="9" t="s">
        <v>231</v>
      </c>
      <c r="D63" s="9" t="s">
        <v>232</v>
      </c>
      <c r="E63" s="8">
        <v>13139</v>
      </c>
      <c r="F63" s="8"/>
      <c r="G63" s="8" t="s">
        <v>9</v>
      </c>
      <c r="H63" s="8">
        <v>79</v>
      </c>
      <c r="I63" s="8">
        <v>83</v>
      </c>
      <c r="J63" s="8">
        <v>84</v>
      </c>
      <c r="K63" s="8">
        <v>92</v>
      </c>
      <c r="L63" s="8">
        <v>86</v>
      </c>
      <c r="M63" s="8">
        <v>83</v>
      </c>
      <c r="N63" s="8">
        <v>507</v>
      </c>
      <c r="O63" s="3">
        <v>88</v>
      </c>
      <c r="P63" s="3">
        <v>76</v>
      </c>
      <c r="Q63" s="3">
        <v>84</v>
      </c>
      <c r="R63" s="3">
        <v>83</v>
      </c>
      <c r="S63" s="3">
        <v>86</v>
      </c>
      <c r="T63" s="3">
        <v>89</v>
      </c>
      <c r="U63" s="3">
        <v>506</v>
      </c>
      <c r="V63" s="8">
        <f t="shared" si="0"/>
        <v>1013</v>
      </c>
      <c r="W63" s="28"/>
      <c r="X63" s="28"/>
    </row>
    <row r="64" spans="1:24" ht="15">
      <c r="A64" s="8">
        <v>31</v>
      </c>
      <c r="B64" s="8">
        <v>185</v>
      </c>
      <c r="C64" s="9" t="s">
        <v>216</v>
      </c>
      <c r="D64" s="9" t="s">
        <v>217</v>
      </c>
      <c r="E64" s="8">
        <v>100235</v>
      </c>
      <c r="F64" s="8" t="s">
        <v>169</v>
      </c>
      <c r="G64" s="8" t="s">
        <v>9</v>
      </c>
      <c r="H64" s="8">
        <v>80</v>
      </c>
      <c r="I64" s="8">
        <v>82</v>
      </c>
      <c r="J64" s="8">
        <v>86</v>
      </c>
      <c r="K64" s="8">
        <v>88</v>
      </c>
      <c r="L64" s="8">
        <v>77</v>
      </c>
      <c r="M64" s="8">
        <v>82</v>
      </c>
      <c r="N64" s="8">
        <v>495</v>
      </c>
      <c r="O64" s="3">
        <v>89</v>
      </c>
      <c r="P64" s="3">
        <v>85</v>
      </c>
      <c r="Q64" s="3">
        <v>85</v>
      </c>
      <c r="R64" s="3">
        <v>87</v>
      </c>
      <c r="S64" s="3">
        <v>83</v>
      </c>
      <c r="T64" s="3">
        <v>83</v>
      </c>
      <c r="U64" s="3">
        <v>512</v>
      </c>
      <c r="V64" s="8">
        <f t="shared" si="0"/>
        <v>1007</v>
      </c>
      <c r="W64" s="28"/>
      <c r="X64" s="28"/>
    </row>
    <row r="65" spans="1:24" ht="15">
      <c r="A65" s="8">
        <v>32</v>
      </c>
      <c r="B65" s="8">
        <v>70</v>
      </c>
      <c r="C65" s="9" t="s">
        <v>163</v>
      </c>
      <c r="D65" s="9" t="s">
        <v>164</v>
      </c>
      <c r="E65" s="8">
        <v>30541</v>
      </c>
      <c r="F65" s="8" t="s">
        <v>12</v>
      </c>
      <c r="G65" s="8" t="s">
        <v>9</v>
      </c>
      <c r="H65" s="8">
        <v>83</v>
      </c>
      <c r="I65" s="8">
        <v>80</v>
      </c>
      <c r="J65" s="8">
        <v>80</v>
      </c>
      <c r="K65" s="8">
        <v>74</v>
      </c>
      <c r="L65" s="8">
        <v>85</v>
      </c>
      <c r="M65" s="8">
        <v>82</v>
      </c>
      <c r="N65" s="8">
        <v>484</v>
      </c>
      <c r="O65" s="3">
        <v>81</v>
      </c>
      <c r="P65" s="3">
        <v>84</v>
      </c>
      <c r="Q65" s="3">
        <v>87</v>
      </c>
      <c r="R65" s="3">
        <v>89</v>
      </c>
      <c r="S65" s="3">
        <v>88</v>
      </c>
      <c r="T65" s="3">
        <v>87</v>
      </c>
      <c r="U65" s="3">
        <v>516</v>
      </c>
      <c r="V65" s="8">
        <f t="shared" si="0"/>
        <v>1000</v>
      </c>
      <c r="W65" s="28"/>
      <c r="X65" s="28"/>
    </row>
    <row r="66" spans="1:24" ht="15">
      <c r="A66" s="8">
        <v>33</v>
      </c>
      <c r="B66" s="8">
        <v>110</v>
      </c>
      <c r="C66" s="9" t="s">
        <v>206</v>
      </c>
      <c r="D66" s="9" t="s">
        <v>183</v>
      </c>
      <c r="E66" s="8">
        <v>115438</v>
      </c>
      <c r="F66" s="8"/>
      <c r="G66" s="8" t="s">
        <v>23</v>
      </c>
      <c r="H66" s="8">
        <v>81</v>
      </c>
      <c r="I66" s="8">
        <v>81</v>
      </c>
      <c r="J66" s="8">
        <v>84</v>
      </c>
      <c r="K66" s="8">
        <v>93</v>
      </c>
      <c r="L66" s="8">
        <v>88</v>
      </c>
      <c r="M66" s="8">
        <v>87</v>
      </c>
      <c r="N66" s="8">
        <v>514</v>
      </c>
      <c r="O66" s="3">
        <v>82</v>
      </c>
      <c r="P66" s="3">
        <v>83</v>
      </c>
      <c r="Q66" s="3">
        <v>79</v>
      </c>
      <c r="R66" s="3">
        <v>79</v>
      </c>
      <c r="S66" s="3">
        <v>80</v>
      </c>
      <c r="T66" s="3">
        <v>83</v>
      </c>
      <c r="U66" s="3">
        <v>486</v>
      </c>
      <c r="V66" s="8">
        <f t="shared" si="0"/>
        <v>1000</v>
      </c>
      <c r="W66" s="28"/>
      <c r="X66" s="28"/>
    </row>
    <row r="67" spans="1:24" ht="15">
      <c r="A67" s="8">
        <v>34</v>
      </c>
      <c r="B67" s="8">
        <v>251</v>
      </c>
      <c r="C67" s="9" t="s">
        <v>197</v>
      </c>
      <c r="D67" s="9" t="s">
        <v>198</v>
      </c>
      <c r="E67" s="8">
        <v>31152</v>
      </c>
      <c r="F67" s="8"/>
      <c r="G67" s="8" t="s">
        <v>23</v>
      </c>
      <c r="H67" s="8">
        <v>85</v>
      </c>
      <c r="I67" s="8">
        <v>81</v>
      </c>
      <c r="J67" s="8">
        <v>87</v>
      </c>
      <c r="K67" s="8">
        <v>76</v>
      </c>
      <c r="L67" s="8">
        <v>84</v>
      </c>
      <c r="M67" s="8">
        <v>86</v>
      </c>
      <c r="N67" s="8">
        <v>499</v>
      </c>
      <c r="O67" s="3">
        <v>81</v>
      </c>
      <c r="P67" s="3">
        <v>80</v>
      </c>
      <c r="Q67" s="3">
        <v>87</v>
      </c>
      <c r="R67" s="3">
        <v>82</v>
      </c>
      <c r="S67" s="3">
        <v>83</v>
      </c>
      <c r="T67" s="3">
        <v>82</v>
      </c>
      <c r="U67" s="3">
        <v>495</v>
      </c>
      <c r="V67" s="8">
        <f t="shared" si="0"/>
        <v>994</v>
      </c>
      <c r="W67" s="28"/>
      <c r="X67" s="28"/>
    </row>
    <row r="68" spans="1:24" ht="15">
      <c r="A68" s="8">
        <v>35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9</v>
      </c>
      <c r="H68" s="8">
        <v>84</v>
      </c>
      <c r="I68" s="8">
        <v>89</v>
      </c>
      <c r="J68" s="8">
        <v>82</v>
      </c>
      <c r="K68" s="8">
        <v>78</v>
      </c>
      <c r="L68" s="8">
        <v>74</v>
      </c>
      <c r="M68" s="8">
        <v>76</v>
      </c>
      <c r="N68" s="8">
        <v>483</v>
      </c>
      <c r="O68" s="3">
        <v>84</v>
      </c>
      <c r="P68" s="3">
        <v>83</v>
      </c>
      <c r="Q68" s="3">
        <v>80</v>
      </c>
      <c r="R68" s="3">
        <v>78</v>
      </c>
      <c r="S68" s="3">
        <v>73</v>
      </c>
      <c r="T68" s="3">
        <v>83</v>
      </c>
      <c r="U68" s="3">
        <v>481</v>
      </c>
      <c r="V68" s="8">
        <f t="shared" si="0"/>
        <v>964</v>
      </c>
      <c r="W68" s="28"/>
      <c r="X68" s="28"/>
    </row>
    <row r="69" spans="1:24" ht="15">
      <c r="A69" s="8">
        <v>36</v>
      </c>
      <c r="B69" s="8">
        <v>134</v>
      </c>
      <c r="C69" s="9" t="s">
        <v>193</v>
      </c>
      <c r="D69" s="9" t="s">
        <v>190</v>
      </c>
      <c r="E69" s="8" t="s">
        <v>26</v>
      </c>
      <c r="F69" s="8" t="s">
        <v>27</v>
      </c>
      <c r="G69" s="8" t="s">
        <v>28</v>
      </c>
      <c r="H69" s="8">
        <v>76</v>
      </c>
      <c r="I69" s="8">
        <v>90</v>
      </c>
      <c r="J69" s="8">
        <v>75</v>
      </c>
      <c r="K69" s="8">
        <v>83</v>
      </c>
      <c r="L69" s="8">
        <v>76</v>
      </c>
      <c r="M69" s="8">
        <v>78</v>
      </c>
      <c r="N69" s="8">
        <v>478</v>
      </c>
      <c r="O69" s="3">
        <v>79</v>
      </c>
      <c r="P69" s="3">
        <v>76</v>
      </c>
      <c r="Q69" s="3">
        <v>82</v>
      </c>
      <c r="R69" s="3">
        <v>83</v>
      </c>
      <c r="S69" s="3">
        <v>81</v>
      </c>
      <c r="T69" s="3">
        <v>80</v>
      </c>
      <c r="U69" s="3">
        <v>481</v>
      </c>
      <c r="V69" s="8">
        <f t="shared" si="0"/>
        <v>959</v>
      </c>
      <c r="W69" s="28"/>
      <c r="X69" s="28"/>
    </row>
    <row r="70" spans="1:24" ht="15">
      <c r="A70" s="8">
        <v>37</v>
      </c>
      <c r="B70" s="8">
        <v>253</v>
      </c>
      <c r="C70" s="9" t="s">
        <v>207</v>
      </c>
      <c r="D70" s="9" t="s">
        <v>208</v>
      </c>
      <c r="E70" s="8">
        <v>30582</v>
      </c>
      <c r="F70" s="8" t="s">
        <v>8</v>
      </c>
      <c r="G70" s="8" t="s">
        <v>16</v>
      </c>
      <c r="H70" s="8">
        <v>79</v>
      </c>
      <c r="I70" s="8">
        <v>82</v>
      </c>
      <c r="J70" s="8">
        <v>80</v>
      </c>
      <c r="K70" s="8">
        <v>78</v>
      </c>
      <c r="L70" s="8">
        <v>71</v>
      </c>
      <c r="M70" s="8">
        <v>84</v>
      </c>
      <c r="N70" s="8">
        <v>474</v>
      </c>
      <c r="O70" s="3">
        <v>75</v>
      </c>
      <c r="P70" s="3">
        <v>77</v>
      </c>
      <c r="Q70" s="3">
        <v>76</v>
      </c>
      <c r="R70" s="3">
        <v>83</v>
      </c>
      <c r="S70" s="3">
        <v>82</v>
      </c>
      <c r="T70" s="3">
        <v>89</v>
      </c>
      <c r="U70" s="3">
        <v>482</v>
      </c>
      <c r="V70" s="8">
        <f t="shared" si="0"/>
        <v>956</v>
      </c>
      <c r="W70" s="28"/>
      <c r="X70" s="28"/>
    </row>
    <row r="71" spans="1:24" ht="15">
      <c r="A71" s="8">
        <v>38</v>
      </c>
      <c r="B71" s="8">
        <v>34</v>
      </c>
      <c r="C71" s="9" t="s">
        <v>170</v>
      </c>
      <c r="D71" s="9" t="s">
        <v>171</v>
      </c>
      <c r="E71" s="8">
        <v>31162</v>
      </c>
      <c r="F71" s="8" t="s">
        <v>8</v>
      </c>
      <c r="G71" s="8" t="s">
        <v>9</v>
      </c>
      <c r="H71" s="8">
        <v>86</v>
      </c>
      <c r="I71" s="8">
        <v>77</v>
      </c>
      <c r="J71" s="8">
        <v>72</v>
      </c>
      <c r="K71" s="8">
        <v>77</v>
      </c>
      <c r="L71" s="8">
        <v>80</v>
      </c>
      <c r="M71" s="8">
        <v>75</v>
      </c>
      <c r="N71" s="8">
        <v>467</v>
      </c>
      <c r="O71" s="3">
        <v>83</v>
      </c>
      <c r="P71" s="3">
        <v>86</v>
      </c>
      <c r="Q71" s="3">
        <v>83</v>
      </c>
      <c r="R71" s="3">
        <v>80</v>
      </c>
      <c r="S71" s="3">
        <v>74</v>
      </c>
      <c r="T71" s="3">
        <v>82</v>
      </c>
      <c r="U71" s="3">
        <v>488</v>
      </c>
      <c r="V71" s="8">
        <f t="shared" si="0"/>
        <v>955</v>
      </c>
      <c r="W71" s="28"/>
      <c r="X71" s="28"/>
    </row>
    <row r="72" spans="1:24" ht="15">
      <c r="A72" s="8">
        <v>39</v>
      </c>
      <c r="B72" s="8">
        <v>166</v>
      </c>
      <c r="C72" s="9" t="s">
        <v>211</v>
      </c>
      <c r="D72" s="9" t="s">
        <v>164</v>
      </c>
      <c r="E72" s="8">
        <v>115052</v>
      </c>
      <c r="F72" s="8" t="s">
        <v>196</v>
      </c>
      <c r="G72" s="8" t="s">
        <v>16</v>
      </c>
      <c r="H72" s="8">
        <v>75</v>
      </c>
      <c r="I72" s="8">
        <v>85</v>
      </c>
      <c r="J72" s="8">
        <v>74</v>
      </c>
      <c r="K72" s="8">
        <v>84</v>
      </c>
      <c r="L72" s="8">
        <v>82</v>
      </c>
      <c r="M72" s="8">
        <v>74</v>
      </c>
      <c r="N72" s="8">
        <v>474</v>
      </c>
      <c r="O72" s="3">
        <v>74</v>
      </c>
      <c r="P72" s="3">
        <v>80</v>
      </c>
      <c r="Q72" s="3">
        <v>78</v>
      </c>
      <c r="R72" s="3">
        <v>85</v>
      </c>
      <c r="S72" s="3">
        <v>82</v>
      </c>
      <c r="T72" s="3">
        <v>74</v>
      </c>
      <c r="U72" s="3">
        <v>473</v>
      </c>
      <c r="V72" s="8">
        <f t="shared" si="0"/>
        <v>947</v>
      </c>
      <c r="W72" s="28"/>
      <c r="X72" s="28"/>
    </row>
    <row r="73" spans="1:24" ht="15">
      <c r="A73" s="8">
        <v>40</v>
      </c>
      <c r="B73" s="8">
        <v>144</v>
      </c>
      <c r="C73" s="9" t="s">
        <v>233</v>
      </c>
      <c r="D73" s="9" t="s">
        <v>168</v>
      </c>
      <c r="E73" s="8">
        <v>101</v>
      </c>
      <c r="F73" s="8" t="s">
        <v>196</v>
      </c>
      <c r="G73" s="8" t="s">
        <v>9</v>
      </c>
      <c r="H73" s="8">
        <v>78</v>
      </c>
      <c r="I73" s="8">
        <v>70</v>
      </c>
      <c r="J73" s="8">
        <v>72</v>
      </c>
      <c r="K73" s="8">
        <v>67</v>
      </c>
      <c r="L73" s="8">
        <v>84</v>
      </c>
      <c r="M73" s="8">
        <v>70</v>
      </c>
      <c r="N73" s="8">
        <v>441</v>
      </c>
      <c r="O73" s="3">
        <v>81</v>
      </c>
      <c r="P73" s="3">
        <v>80</v>
      </c>
      <c r="Q73" s="3">
        <v>74</v>
      </c>
      <c r="R73" s="3">
        <v>85</v>
      </c>
      <c r="S73" s="3">
        <v>80</v>
      </c>
      <c r="T73" s="3">
        <v>85</v>
      </c>
      <c r="U73" s="3">
        <v>485</v>
      </c>
      <c r="V73" s="8">
        <f t="shared" si="0"/>
        <v>926</v>
      </c>
      <c r="W73" s="28"/>
      <c r="X73" s="28"/>
    </row>
    <row r="74" spans="1:24" ht="15">
      <c r="A74" s="8">
        <v>41</v>
      </c>
      <c r="B74" s="8">
        <v>274</v>
      </c>
      <c r="C74" s="9" t="s">
        <v>172</v>
      </c>
      <c r="D74" s="9" t="s">
        <v>173</v>
      </c>
      <c r="E74" s="8">
        <v>29178</v>
      </c>
      <c r="F74" s="8" t="s">
        <v>169</v>
      </c>
      <c r="G74" s="8" t="s">
        <v>114</v>
      </c>
      <c r="H74" s="8">
        <v>76</v>
      </c>
      <c r="I74" s="8">
        <v>59</v>
      </c>
      <c r="J74" s="8">
        <v>74</v>
      </c>
      <c r="K74" s="8">
        <v>77</v>
      </c>
      <c r="L74" s="8">
        <v>78</v>
      </c>
      <c r="M74" s="8">
        <v>67</v>
      </c>
      <c r="N74" s="8">
        <v>431</v>
      </c>
      <c r="O74" s="3">
        <v>79</v>
      </c>
      <c r="P74" s="3">
        <v>81</v>
      </c>
      <c r="Q74" s="3">
        <v>76</v>
      </c>
      <c r="R74" s="3">
        <v>75</v>
      </c>
      <c r="S74" s="3">
        <v>76</v>
      </c>
      <c r="T74" s="3">
        <v>78</v>
      </c>
      <c r="U74" s="3">
        <v>465</v>
      </c>
      <c r="V74" s="8">
        <f t="shared" si="0"/>
        <v>896</v>
      </c>
      <c r="W74" s="28"/>
      <c r="X74" s="28"/>
    </row>
    <row r="75" spans="1:24" ht="15">
      <c r="A75" s="8">
        <v>42</v>
      </c>
      <c r="B75" s="8">
        <v>180</v>
      </c>
      <c r="C75" s="9" t="s">
        <v>236</v>
      </c>
      <c r="D75" s="9" t="s">
        <v>237</v>
      </c>
      <c r="E75" s="8">
        <v>31731</v>
      </c>
      <c r="F75" s="8" t="s">
        <v>22</v>
      </c>
      <c r="G75" s="8" t="s">
        <v>61</v>
      </c>
      <c r="H75" s="8">
        <v>68</v>
      </c>
      <c r="I75" s="8">
        <v>70</v>
      </c>
      <c r="J75" s="8">
        <v>78</v>
      </c>
      <c r="K75" s="8">
        <v>68</v>
      </c>
      <c r="L75" s="8">
        <v>71</v>
      </c>
      <c r="M75" s="8">
        <v>62</v>
      </c>
      <c r="N75" s="8">
        <v>417</v>
      </c>
      <c r="O75" s="3">
        <v>83</v>
      </c>
      <c r="P75" s="3">
        <v>74</v>
      </c>
      <c r="Q75" s="3">
        <v>67</v>
      </c>
      <c r="R75" s="3">
        <v>73</v>
      </c>
      <c r="S75" s="3">
        <v>86</v>
      </c>
      <c r="T75" s="3">
        <v>82</v>
      </c>
      <c r="U75" s="3">
        <v>465</v>
      </c>
      <c r="V75" s="8">
        <f t="shared" si="0"/>
        <v>882</v>
      </c>
      <c r="W75" s="28"/>
      <c r="X75" s="28"/>
    </row>
    <row r="76" spans="1:24" ht="15">
      <c r="A76" s="8">
        <v>43</v>
      </c>
      <c r="B76" s="8">
        <v>273</v>
      </c>
      <c r="C76" s="9" t="s">
        <v>226</v>
      </c>
      <c r="D76" s="9" t="s">
        <v>227</v>
      </c>
      <c r="E76" s="8">
        <v>938</v>
      </c>
      <c r="F76" s="8" t="s">
        <v>196</v>
      </c>
      <c r="G76" s="8" t="s">
        <v>23</v>
      </c>
      <c r="H76" s="8">
        <v>55</v>
      </c>
      <c r="I76" s="8">
        <v>60</v>
      </c>
      <c r="J76" s="8">
        <v>53</v>
      </c>
      <c r="K76" s="8">
        <v>52</v>
      </c>
      <c r="L76" s="8">
        <v>66</v>
      </c>
      <c r="M76" s="8">
        <v>57</v>
      </c>
      <c r="N76" s="8">
        <v>343</v>
      </c>
      <c r="O76" s="3">
        <v>69</v>
      </c>
      <c r="P76" s="3">
        <v>56</v>
      </c>
      <c r="Q76" s="3">
        <v>59</v>
      </c>
      <c r="R76" s="3">
        <v>51</v>
      </c>
      <c r="S76" s="3">
        <v>68</v>
      </c>
      <c r="T76" s="3">
        <v>64</v>
      </c>
      <c r="U76" s="3">
        <v>367</v>
      </c>
      <c r="V76" s="8">
        <f t="shared" si="0"/>
        <v>710</v>
      </c>
      <c r="W76" s="28"/>
      <c r="X76" s="28"/>
    </row>
    <row r="77" ht="15">
      <c r="A77" s="8"/>
    </row>
  </sheetData>
  <printOptions horizontalCentered="1"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9" width="5.140625" style="8" hidden="1" customWidth="1"/>
    <col min="10" max="11" width="3.8515625" style="8" hidden="1" customWidth="1"/>
    <col min="12" max="12" width="4.28125" style="8" hidden="1" customWidth="1"/>
    <col min="13" max="13" width="3.8515625" style="8" hidden="1" customWidth="1"/>
    <col min="14" max="14" width="6.7109375" style="8" customWidth="1"/>
    <col min="15" max="16" width="5.140625" style="8" hidden="1" customWidth="1"/>
    <col min="17" max="20" width="3.8515625" style="8" hidden="1" customWidth="1"/>
    <col min="21" max="21" width="6.7109375" style="8" customWidth="1"/>
    <col min="22" max="22" width="7.7109375" style="8" customWidth="1"/>
    <col min="23" max="23" width="6.7109375" style="8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249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3"/>
      <c r="B5" s="3"/>
      <c r="C5" s="3"/>
      <c r="D5" s="3"/>
      <c r="E5" s="3"/>
      <c r="F5" s="3"/>
      <c r="G5" s="3"/>
      <c r="X5" s="29"/>
    </row>
    <row r="6" spans="1:24" ht="15.75">
      <c r="A6" s="11" t="s">
        <v>127</v>
      </c>
      <c r="B6" s="11"/>
      <c r="C6" s="11"/>
      <c r="D6" s="11"/>
      <c r="E6" s="11"/>
      <c r="F6" s="11" t="s">
        <v>609</v>
      </c>
      <c r="G6" s="11"/>
      <c r="X6" s="29">
        <v>1249.8</v>
      </c>
    </row>
    <row r="7" spans="1:24" ht="15.75">
      <c r="A7" s="11" t="s">
        <v>128</v>
      </c>
      <c r="B7" s="11"/>
      <c r="C7" s="11"/>
      <c r="D7" s="11"/>
      <c r="E7" s="11"/>
      <c r="F7" s="11" t="s">
        <v>560</v>
      </c>
      <c r="G7" s="11"/>
      <c r="X7" s="29">
        <v>1247.5</v>
      </c>
    </row>
    <row r="8" spans="1:24" ht="15.75">
      <c r="A8" s="11" t="s">
        <v>129</v>
      </c>
      <c r="B8" s="11"/>
      <c r="C8" s="11"/>
      <c r="D8" s="11"/>
      <c r="E8" s="11"/>
      <c r="F8" s="11" t="s">
        <v>608</v>
      </c>
      <c r="G8" s="11"/>
      <c r="X8" s="29">
        <v>1246.4</v>
      </c>
    </row>
    <row r="9" spans="1:24" ht="15.75">
      <c r="A9" s="11"/>
      <c r="B9" s="11"/>
      <c r="C9" s="11"/>
      <c r="D9" s="11"/>
      <c r="E9" s="11"/>
      <c r="F9" s="11"/>
      <c r="G9" s="11"/>
      <c r="X9" s="29"/>
    </row>
    <row r="10" spans="1:24" ht="15.75">
      <c r="A10" s="11" t="s">
        <v>131</v>
      </c>
      <c r="B10" s="11"/>
      <c r="C10" s="11"/>
      <c r="D10" s="11"/>
      <c r="E10" s="11"/>
      <c r="F10" s="11" t="s">
        <v>560</v>
      </c>
      <c r="G10" s="11"/>
      <c r="X10" s="29">
        <v>1247.5</v>
      </c>
    </row>
    <row r="11" spans="1:24" ht="15.75">
      <c r="A11" s="11" t="s">
        <v>128</v>
      </c>
      <c r="B11" s="11"/>
      <c r="C11" s="11"/>
      <c r="D11" s="11"/>
      <c r="E11" s="11"/>
      <c r="F11" s="11" t="s">
        <v>608</v>
      </c>
      <c r="G11" s="11"/>
      <c r="X11" s="29">
        <v>1246.4</v>
      </c>
    </row>
    <row r="12" spans="1:24" ht="15.75">
      <c r="A12" s="11" t="s">
        <v>132</v>
      </c>
      <c r="B12" s="11"/>
      <c r="C12" s="11"/>
      <c r="D12" s="11"/>
      <c r="E12" s="11"/>
      <c r="F12" s="11" t="s">
        <v>559</v>
      </c>
      <c r="G12" s="11"/>
      <c r="X12" s="29">
        <v>1243.1</v>
      </c>
    </row>
    <row r="13" spans="1:24" ht="15.75">
      <c r="A13" s="11"/>
      <c r="B13" s="11"/>
      <c r="C13" s="11"/>
      <c r="D13" s="11"/>
      <c r="E13" s="11"/>
      <c r="F13" s="11"/>
      <c r="G13" s="11"/>
      <c r="X13" s="29"/>
    </row>
    <row r="14" spans="1:24" ht="15.75">
      <c r="A14" s="11" t="s">
        <v>133</v>
      </c>
      <c r="B14" s="11"/>
      <c r="C14" s="11"/>
      <c r="D14" s="11"/>
      <c r="E14" s="11"/>
      <c r="F14" s="11" t="s">
        <v>606</v>
      </c>
      <c r="G14" s="11"/>
      <c r="X14" s="6">
        <v>1144</v>
      </c>
    </row>
    <row r="15" spans="1:24" ht="15.75">
      <c r="A15" s="11" t="s">
        <v>154</v>
      </c>
      <c r="B15" s="11"/>
      <c r="C15" s="11"/>
      <c r="D15" s="11"/>
      <c r="E15" s="11"/>
      <c r="F15" s="11" t="s">
        <v>607</v>
      </c>
      <c r="G15" s="11"/>
      <c r="X15" s="6">
        <v>1132</v>
      </c>
    </row>
    <row r="16" spans="1:24" ht="15.75">
      <c r="A16" s="11" t="s">
        <v>135</v>
      </c>
      <c r="B16" s="11"/>
      <c r="C16" s="11"/>
      <c r="D16" s="11"/>
      <c r="E16" s="11"/>
      <c r="F16" s="11" t="s">
        <v>602</v>
      </c>
      <c r="G16" s="11"/>
      <c r="X16" s="6">
        <v>1138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599</v>
      </c>
      <c r="G18" s="11"/>
      <c r="X18" s="6">
        <v>1145</v>
      </c>
    </row>
    <row r="19" spans="1:24" ht="15.75">
      <c r="A19" s="11" t="s">
        <v>137</v>
      </c>
      <c r="B19" s="11"/>
      <c r="C19" s="11"/>
      <c r="D19" s="11"/>
      <c r="E19" s="11"/>
      <c r="F19" s="11" t="s">
        <v>600</v>
      </c>
      <c r="G19" s="11"/>
      <c r="X19" s="6">
        <v>1134</v>
      </c>
    </row>
    <row r="20" spans="1:24" ht="15.75">
      <c r="A20" s="11" t="s">
        <v>138</v>
      </c>
      <c r="B20" s="11"/>
      <c r="C20" s="11"/>
      <c r="D20" s="11"/>
      <c r="E20" s="11"/>
      <c r="F20" s="11" t="s">
        <v>601</v>
      </c>
      <c r="G20" s="11"/>
      <c r="X20" s="6">
        <v>1134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602</v>
      </c>
      <c r="G22" s="11"/>
      <c r="X22" s="6">
        <v>1138</v>
      </c>
    </row>
    <row r="23" spans="1:24" ht="15.75">
      <c r="A23" s="11" t="s">
        <v>140</v>
      </c>
      <c r="B23" s="11"/>
      <c r="C23" s="11"/>
      <c r="D23" s="11"/>
      <c r="E23" s="11"/>
      <c r="F23" s="11" t="s">
        <v>570</v>
      </c>
      <c r="G23" s="11"/>
      <c r="X23" s="6">
        <v>1132</v>
      </c>
    </row>
    <row r="24" spans="1:24" ht="15.75">
      <c r="A24" s="11" t="s">
        <v>141</v>
      </c>
      <c r="B24" s="11"/>
      <c r="C24" s="11"/>
      <c r="D24" s="11"/>
      <c r="E24" s="11"/>
      <c r="F24" s="11" t="s">
        <v>603</v>
      </c>
      <c r="G24" s="11"/>
      <c r="X24" s="6">
        <v>1109</v>
      </c>
    </row>
    <row r="25" spans="1:24" ht="15.75">
      <c r="A25" s="11"/>
      <c r="B25" s="11"/>
      <c r="C25" s="11"/>
      <c r="D25" s="11"/>
      <c r="E25" s="11"/>
      <c r="F25" s="11"/>
      <c r="G25" s="11"/>
      <c r="X25" s="6"/>
    </row>
    <row r="26" spans="1:24" ht="15.75">
      <c r="A26" s="11" t="s">
        <v>142</v>
      </c>
      <c r="B26" s="11"/>
      <c r="C26" s="11"/>
      <c r="D26" s="11"/>
      <c r="E26" s="11"/>
      <c r="F26" s="11" t="s">
        <v>565</v>
      </c>
      <c r="G26" s="11"/>
      <c r="X26" s="6">
        <v>1127</v>
      </c>
    </row>
    <row r="27" spans="1:24" ht="15.75">
      <c r="A27" s="11" t="s">
        <v>143</v>
      </c>
      <c r="B27" s="11"/>
      <c r="C27" s="11"/>
      <c r="D27" s="11"/>
      <c r="E27" s="11"/>
      <c r="F27" s="11" t="s">
        <v>604</v>
      </c>
      <c r="G27" s="11"/>
      <c r="X27" s="6">
        <v>1123</v>
      </c>
    </row>
    <row r="28" spans="1:24" ht="15.75">
      <c r="A28" s="11" t="s">
        <v>144</v>
      </c>
      <c r="B28" s="11"/>
      <c r="C28" s="11"/>
      <c r="D28" s="11"/>
      <c r="E28" s="11"/>
      <c r="F28" s="11" t="s">
        <v>605</v>
      </c>
      <c r="G28" s="11"/>
      <c r="X28" s="6">
        <v>1111</v>
      </c>
    </row>
    <row r="29" spans="1:24" ht="15.75">
      <c r="A29" s="11"/>
      <c r="B29" s="11"/>
      <c r="C29" s="11"/>
      <c r="D29" s="11"/>
      <c r="E29" s="11"/>
      <c r="F29" s="11"/>
      <c r="G29" s="11"/>
      <c r="X29" s="6"/>
    </row>
    <row r="30" spans="1:24" s="15" customFormat="1" ht="15.75">
      <c r="A30" s="6" t="s">
        <v>126</v>
      </c>
      <c r="B30" s="6" t="s">
        <v>0</v>
      </c>
      <c r="C30" s="7" t="s">
        <v>1</v>
      </c>
      <c r="D30" s="7" t="s">
        <v>2</v>
      </c>
      <c r="E30" s="6" t="s">
        <v>3</v>
      </c>
      <c r="F30" s="6" t="s">
        <v>4</v>
      </c>
      <c r="G30" s="6" t="s">
        <v>5</v>
      </c>
      <c r="H30" s="6">
        <v>1</v>
      </c>
      <c r="I30" s="6">
        <v>2</v>
      </c>
      <c r="J30" s="6">
        <v>3</v>
      </c>
      <c r="K30" s="6">
        <v>4</v>
      </c>
      <c r="L30" s="6">
        <v>5</v>
      </c>
      <c r="M30" s="6">
        <v>6</v>
      </c>
      <c r="N30" s="6" t="s">
        <v>148</v>
      </c>
      <c r="O30" s="6">
        <v>1</v>
      </c>
      <c r="P30" s="6">
        <v>2</v>
      </c>
      <c r="Q30" s="6">
        <v>3</v>
      </c>
      <c r="R30" s="6">
        <v>4</v>
      </c>
      <c r="S30" s="6">
        <v>5</v>
      </c>
      <c r="T30" s="6">
        <v>6</v>
      </c>
      <c r="U30" s="6" t="s">
        <v>149</v>
      </c>
      <c r="V30" s="6" t="s">
        <v>150</v>
      </c>
      <c r="W30" s="6" t="s">
        <v>238</v>
      </c>
      <c r="X30" s="6" t="s">
        <v>150</v>
      </c>
    </row>
    <row r="31" spans="1:24" ht="15">
      <c r="A31" s="8">
        <v>1</v>
      </c>
      <c r="B31" s="8">
        <v>23</v>
      </c>
      <c r="C31" s="9" t="s">
        <v>59</v>
      </c>
      <c r="D31" s="9" t="s">
        <v>60</v>
      </c>
      <c r="E31" s="8">
        <v>12288</v>
      </c>
      <c r="F31" s="8"/>
      <c r="G31" s="8" t="s">
        <v>61</v>
      </c>
      <c r="H31" s="8">
        <v>98</v>
      </c>
      <c r="I31" s="8">
        <v>98</v>
      </c>
      <c r="J31" s="8">
        <v>96</v>
      </c>
      <c r="K31" s="8">
        <v>93</v>
      </c>
      <c r="L31" s="8">
        <v>93</v>
      </c>
      <c r="M31" s="8">
        <v>97</v>
      </c>
      <c r="N31" s="8">
        <v>575</v>
      </c>
      <c r="O31" s="8">
        <v>98</v>
      </c>
      <c r="P31" s="8">
        <v>98</v>
      </c>
      <c r="Q31" s="8">
        <v>97</v>
      </c>
      <c r="R31" s="8">
        <v>95</v>
      </c>
      <c r="S31" s="8">
        <v>94</v>
      </c>
      <c r="T31" s="8">
        <v>95</v>
      </c>
      <c r="U31" s="8">
        <v>577</v>
      </c>
      <c r="V31" s="8">
        <f aca="true" t="shared" si="0" ref="V31:V92">N31+U31</f>
        <v>1152</v>
      </c>
      <c r="W31" s="28">
        <v>97.8</v>
      </c>
      <c r="X31" s="28">
        <f aca="true" t="shared" si="1" ref="X31:X42">SUM(V31:W31)</f>
        <v>1249.8</v>
      </c>
    </row>
    <row r="32" spans="1:24" ht="15">
      <c r="A32" s="8">
        <v>2</v>
      </c>
      <c r="B32" s="8">
        <v>81</v>
      </c>
      <c r="C32" s="9" t="s">
        <v>64</v>
      </c>
      <c r="D32" s="9" t="s">
        <v>119</v>
      </c>
      <c r="E32" s="8">
        <v>22939</v>
      </c>
      <c r="F32" s="8" t="s">
        <v>12</v>
      </c>
      <c r="G32" s="8" t="s">
        <v>61</v>
      </c>
      <c r="H32" s="8">
        <v>95</v>
      </c>
      <c r="I32" s="8">
        <v>96</v>
      </c>
      <c r="J32" s="8">
        <v>92</v>
      </c>
      <c r="K32" s="8">
        <v>96</v>
      </c>
      <c r="L32" s="8">
        <v>94</v>
      </c>
      <c r="M32" s="8">
        <v>97</v>
      </c>
      <c r="N32" s="8">
        <v>570</v>
      </c>
      <c r="O32" s="8">
        <v>98</v>
      </c>
      <c r="P32" s="8">
        <v>97</v>
      </c>
      <c r="Q32" s="8">
        <v>96</v>
      </c>
      <c r="R32" s="8">
        <v>96</v>
      </c>
      <c r="S32" s="8">
        <v>97</v>
      </c>
      <c r="T32" s="8">
        <v>94</v>
      </c>
      <c r="U32" s="8">
        <v>578</v>
      </c>
      <c r="V32" s="8">
        <f t="shared" si="0"/>
        <v>1148</v>
      </c>
      <c r="W32" s="28">
        <v>99.5</v>
      </c>
      <c r="X32" s="28">
        <f t="shared" si="1"/>
        <v>1247.5</v>
      </c>
    </row>
    <row r="33" spans="1:24" ht="15">
      <c r="A33" s="8">
        <v>3</v>
      </c>
      <c r="B33" s="8">
        <v>113</v>
      </c>
      <c r="C33" s="9" t="s">
        <v>93</v>
      </c>
      <c r="D33" s="9" t="s">
        <v>49</v>
      </c>
      <c r="E33" s="8">
        <v>28546</v>
      </c>
      <c r="F33" s="8" t="s">
        <v>22</v>
      </c>
      <c r="G33" s="8" t="s">
        <v>61</v>
      </c>
      <c r="H33" s="8">
        <v>97</v>
      </c>
      <c r="I33" s="8">
        <v>98</v>
      </c>
      <c r="J33" s="8">
        <v>93</v>
      </c>
      <c r="K33" s="8">
        <v>95</v>
      </c>
      <c r="L33" s="8">
        <v>93</v>
      </c>
      <c r="M33" s="8">
        <v>94</v>
      </c>
      <c r="N33" s="8">
        <v>570</v>
      </c>
      <c r="O33" s="8">
        <v>99</v>
      </c>
      <c r="P33" s="8">
        <v>97</v>
      </c>
      <c r="Q33" s="8">
        <v>96</v>
      </c>
      <c r="R33" s="8">
        <v>93</v>
      </c>
      <c r="S33" s="8">
        <v>95</v>
      </c>
      <c r="T33" s="8">
        <v>97</v>
      </c>
      <c r="U33" s="8">
        <v>577</v>
      </c>
      <c r="V33" s="8">
        <f t="shared" si="0"/>
        <v>1147</v>
      </c>
      <c r="W33" s="28">
        <v>99.4</v>
      </c>
      <c r="X33" s="28">
        <f t="shared" si="1"/>
        <v>1246.4</v>
      </c>
    </row>
    <row r="34" spans="1:24" ht="15">
      <c r="A34" s="8">
        <v>4</v>
      </c>
      <c r="B34" s="8">
        <v>172</v>
      </c>
      <c r="C34" s="9" t="s">
        <v>88</v>
      </c>
      <c r="D34" s="9" t="s">
        <v>89</v>
      </c>
      <c r="E34" s="8">
        <v>13596</v>
      </c>
      <c r="F34" s="8" t="s">
        <v>8</v>
      </c>
      <c r="G34" s="8" t="s">
        <v>37</v>
      </c>
      <c r="H34" s="8">
        <v>99</v>
      </c>
      <c r="I34" s="8">
        <v>98</v>
      </c>
      <c r="J34" s="8">
        <v>96</v>
      </c>
      <c r="K34" s="8">
        <v>87</v>
      </c>
      <c r="L34" s="8">
        <v>94</v>
      </c>
      <c r="M34" s="8">
        <v>97</v>
      </c>
      <c r="N34" s="8">
        <v>571</v>
      </c>
      <c r="O34" s="8">
        <v>98</v>
      </c>
      <c r="P34" s="8">
        <v>100</v>
      </c>
      <c r="Q34" s="8">
        <v>94</v>
      </c>
      <c r="R34" s="8">
        <v>93</v>
      </c>
      <c r="S34" s="8">
        <v>98</v>
      </c>
      <c r="T34" s="8">
        <v>94</v>
      </c>
      <c r="U34" s="8">
        <v>577</v>
      </c>
      <c r="V34" s="8">
        <f t="shared" si="0"/>
        <v>1148</v>
      </c>
      <c r="W34" s="28">
        <v>95.1</v>
      </c>
      <c r="X34" s="28">
        <f t="shared" si="1"/>
        <v>1243.1</v>
      </c>
    </row>
    <row r="35" spans="1:24" ht="15">
      <c r="A35" s="8">
        <v>5</v>
      </c>
      <c r="B35" s="8">
        <v>220</v>
      </c>
      <c r="C35" s="9" t="s">
        <v>254</v>
      </c>
      <c r="D35" s="9" t="s">
        <v>39</v>
      </c>
      <c r="E35" s="8">
        <v>15396</v>
      </c>
      <c r="F35" s="8" t="s">
        <v>8</v>
      </c>
      <c r="G35" s="8" t="s">
        <v>37</v>
      </c>
      <c r="H35" s="8">
        <v>97</v>
      </c>
      <c r="I35" s="8">
        <v>99</v>
      </c>
      <c r="J35" s="8">
        <v>92</v>
      </c>
      <c r="K35" s="8">
        <v>96</v>
      </c>
      <c r="L35" s="8">
        <v>94</v>
      </c>
      <c r="M35" s="8">
        <v>89</v>
      </c>
      <c r="N35" s="8">
        <v>567</v>
      </c>
      <c r="O35" s="8">
        <v>100</v>
      </c>
      <c r="P35" s="8">
        <v>100</v>
      </c>
      <c r="Q35" s="8">
        <v>92</v>
      </c>
      <c r="R35" s="8">
        <v>97</v>
      </c>
      <c r="S35" s="8">
        <v>92</v>
      </c>
      <c r="T35" s="8">
        <v>97</v>
      </c>
      <c r="U35" s="8">
        <v>578</v>
      </c>
      <c r="V35" s="8">
        <f t="shared" si="0"/>
        <v>1145</v>
      </c>
      <c r="W35" s="28">
        <v>97.2</v>
      </c>
      <c r="X35" s="28">
        <f t="shared" si="1"/>
        <v>1242.2</v>
      </c>
    </row>
    <row r="36" spans="1:24" ht="15">
      <c r="A36" s="8">
        <v>6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99</v>
      </c>
      <c r="J36" s="8">
        <v>93</v>
      </c>
      <c r="K36" s="8">
        <v>92</v>
      </c>
      <c r="L36" s="8">
        <v>94</v>
      </c>
      <c r="M36" s="8">
        <v>93</v>
      </c>
      <c r="N36" s="8">
        <v>567</v>
      </c>
      <c r="O36" s="8">
        <v>98</v>
      </c>
      <c r="P36" s="8">
        <v>98</v>
      </c>
      <c r="Q36" s="8">
        <v>97</v>
      </c>
      <c r="R36" s="8">
        <v>93</v>
      </c>
      <c r="S36" s="8">
        <v>98</v>
      </c>
      <c r="T36" s="8">
        <v>93</v>
      </c>
      <c r="U36" s="8">
        <v>577</v>
      </c>
      <c r="V36" s="8">
        <f t="shared" si="0"/>
        <v>1144</v>
      </c>
      <c r="W36" s="28">
        <v>96.1</v>
      </c>
      <c r="X36" s="28">
        <f t="shared" si="1"/>
        <v>1240.1</v>
      </c>
    </row>
    <row r="37" spans="1:24" ht="15">
      <c r="A37" s="8">
        <v>7</v>
      </c>
      <c r="B37" s="8">
        <v>66</v>
      </c>
      <c r="C37" s="9" t="s">
        <v>120</v>
      </c>
      <c r="D37" s="9" t="s">
        <v>121</v>
      </c>
      <c r="E37" s="8">
        <v>928</v>
      </c>
      <c r="F37" s="8"/>
      <c r="G37" s="8" t="s">
        <v>61</v>
      </c>
      <c r="H37" s="8">
        <v>98</v>
      </c>
      <c r="I37" s="8">
        <v>99</v>
      </c>
      <c r="J37" s="8">
        <v>93</v>
      </c>
      <c r="K37" s="8">
        <v>93</v>
      </c>
      <c r="L37" s="8">
        <v>96</v>
      </c>
      <c r="M37" s="8">
        <v>95</v>
      </c>
      <c r="N37" s="8">
        <v>574</v>
      </c>
      <c r="O37" s="8">
        <v>98</v>
      </c>
      <c r="P37" s="8">
        <v>94</v>
      </c>
      <c r="Q37" s="8">
        <v>92</v>
      </c>
      <c r="R37" s="8">
        <v>94</v>
      </c>
      <c r="S37" s="8">
        <v>97</v>
      </c>
      <c r="T37" s="8">
        <v>96</v>
      </c>
      <c r="U37" s="8">
        <v>571</v>
      </c>
      <c r="V37" s="8">
        <f t="shared" si="0"/>
        <v>1145</v>
      </c>
      <c r="W37" s="28">
        <v>91.8</v>
      </c>
      <c r="X37" s="28">
        <f t="shared" si="1"/>
        <v>1236.8</v>
      </c>
    </row>
    <row r="38" spans="1:24" ht="15">
      <c r="A38" s="8">
        <v>8</v>
      </c>
      <c r="B38" s="8">
        <v>56</v>
      </c>
      <c r="C38" s="9" t="s">
        <v>239</v>
      </c>
      <c r="D38" s="9" t="s">
        <v>240</v>
      </c>
      <c r="E38" s="8">
        <v>10627</v>
      </c>
      <c r="F38" s="8"/>
      <c r="G38" s="8" t="s">
        <v>61</v>
      </c>
      <c r="H38" s="8">
        <v>99</v>
      </c>
      <c r="I38" s="8">
        <v>96</v>
      </c>
      <c r="J38" s="8">
        <v>90</v>
      </c>
      <c r="K38" s="8">
        <v>94</v>
      </c>
      <c r="L38" s="8">
        <v>96</v>
      </c>
      <c r="M38" s="8">
        <v>94</v>
      </c>
      <c r="N38" s="8">
        <v>569</v>
      </c>
      <c r="O38" s="8">
        <v>99</v>
      </c>
      <c r="P38" s="8">
        <v>97</v>
      </c>
      <c r="Q38" s="8">
        <v>92</v>
      </c>
      <c r="R38" s="8">
        <v>94</v>
      </c>
      <c r="S38" s="8">
        <v>96</v>
      </c>
      <c r="T38" s="8">
        <v>97</v>
      </c>
      <c r="U38" s="8">
        <v>575</v>
      </c>
      <c r="V38" s="8">
        <f t="shared" si="0"/>
        <v>1144</v>
      </c>
      <c r="W38" s="28">
        <v>92.6</v>
      </c>
      <c r="X38" s="28">
        <f t="shared" si="1"/>
        <v>1236.6</v>
      </c>
    </row>
    <row r="39" spans="1:24" ht="15">
      <c r="A39" s="8">
        <v>9</v>
      </c>
      <c r="B39" s="8">
        <v>154</v>
      </c>
      <c r="C39" s="9" t="s">
        <v>110</v>
      </c>
      <c r="D39" s="9" t="s">
        <v>111</v>
      </c>
      <c r="E39" s="8">
        <v>30485</v>
      </c>
      <c r="F39" s="8" t="s">
        <v>22</v>
      </c>
      <c r="G39" s="8" t="s">
        <v>9</v>
      </c>
      <c r="H39" s="8">
        <v>100</v>
      </c>
      <c r="I39" s="8">
        <v>98</v>
      </c>
      <c r="J39" s="8">
        <v>83</v>
      </c>
      <c r="K39" s="8">
        <v>94</v>
      </c>
      <c r="L39" s="8">
        <v>94</v>
      </c>
      <c r="M39" s="8">
        <v>98</v>
      </c>
      <c r="N39" s="8">
        <v>567</v>
      </c>
      <c r="O39" s="8">
        <v>99</v>
      </c>
      <c r="P39" s="8">
        <v>98</v>
      </c>
      <c r="Q39" s="8">
        <v>94</v>
      </c>
      <c r="R39" s="8">
        <v>93</v>
      </c>
      <c r="S39" s="8">
        <v>92</v>
      </c>
      <c r="T39" s="8">
        <v>95</v>
      </c>
      <c r="U39" s="8">
        <v>571</v>
      </c>
      <c r="V39" s="8">
        <f t="shared" si="0"/>
        <v>1138</v>
      </c>
      <c r="W39" s="28">
        <v>92.4</v>
      </c>
      <c r="X39" s="28">
        <f t="shared" si="1"/>
        <v>1230.4</v>
      </c>
    </row>
    <row r="40" spans="1:24" ht="15">
      <c r="A40" s="8">
        <v>10</v>
      </c>
      <c r="B40" s="8">
        <v>210</v>
      </c>
      <c r="C40" s="9" t="s">
        <v>73</v>
      </c>
      <c r="D40" s="9" t="s">
        <v>32</v>
      </c>
      <c r="E40" s="8">
        <v>25353</v>
      </c>
      <c r="F40" s="8" t="s">
        <v>12</v>
      </c>
      <c r="G40" s="8" t="s">
        <v>37</v>
      </c>
      <c r="H40" s="8">
        <v>95</v>
      </c>
      <c r="I40" s="8">
        <v>95</v>
      </c>
      <c r="J40" s="8">
        <v>95</v>
      </c>
      <c r="K40" s="8">
        <v>94</v>
      </c>
      <c r="L40" s="8">
        <v>90</v>
      </c>
      <c r="M40" s="8">
        <v>91</v>
      </c>
      <c r="N40" s="8">
        <v>560</v>
      </c>
      <c r="O40" s="8">
        <v>95</v>
      </c>
      <c r="P40" s="8">
        <v>99</v>
      </c>
      <c r="Q40" s="8">
        <v>96</v>
      </c>
      <c r="R40" s="8">
        <v>94</v>
      </c>
      <c r="S40" s="8">
        <v>95</v>
      </c>
      <c r="T40" s="8">
        <v>95</v>
      </c>
      <c r="U40" s="8">
        <v>574</v>
      </c>
      <c r="V40" s="8">
        <f t="shared" si="0"/>
        <v>1134</v>
      </c>
      <c r="W40" s="28">
        <v>95.5</v>
      </c>
      <c r="X40" s="28">
        <f t="shared" si="1"/>
        <v>1229.5</v>
      </c>
    </row>
    <row r="41" spans="1:24" ht="15">
      <c r="A41" s="8">
        <v>11</v>
      </c>
      <c r="B41" s="8">
        <v>254</v>
      </c>
      <c r="C41" s="9" t="s">
        <v>259</v>
      </c>
      <c r="D41" s="9" t="s">
        <v>260</v>
      </c>
      <c r="E41" s="8">
        <v>14446</v>
      </c>
      <c r="F41" s="8" t="s">
        <v>22</v>
      </c>
      <c r="G41" s="8" t="s">
        <v>37</v>
      </c>
      <c r="H41" s="8">
        <v>98</v>
      </c>
      <c r="I41" s="8">
        <v>95</v>
      </c>
      <c r="J41" s="8">
        <v>95</v>
      </c>
      <c r="K41" s="8">
        <v>93</v>
      </c>
      <c r="L41" s="8">
        <v>96</v>
      </c>
      <c r="M41" s="8">
        <v>95</v>
      </c>
      <c r="N41" s="8">
        <v>572</v>
      </c>
      <c r="O41" s="8">
        <v>95</v>
      </c>
      <c r="P41" s="8">
        <v>95</v>
      </c>
      <c r="Q41" s="8">
        <v>93</v>
      </c>
      <c r="R41" s="8">
        <v>90</v>
      </c>
      <c r="S41" s="8">
        <v>96</v>
      </c>
      <c r="T41" s="8">
        <v>93</v>
      </c>
      <c r="U41" s="8">
        <v>562</v>
      </c>
      <c r="V41" s="8">
        <f t="shared" si="0"/>
        <v>1134</v>
      </c>
      <c r="W41" s="28">
        <v>93.4</v>
      </c>
      <c r="X41" s="28">
        <f t="shared" si="1"/>
        <v>1227.4</v>
      </c>
    </row>
    <row r="42" spans="1:24" ht="15">
      <c r="A42" s="8">
        <v>12</v>
      </c>
      <c r="B42" s="8">
        <v>296</v>
      </c>
      <c r="C42" s="9" t="s">
        <v>42</v>
      </c>
      <c r="D42" s="9" t="s">
        <v>43</v>
      </c>
      <c r="E42" s="8">
        <v>17572</v>
      </c>
      <c r="F42" s="8" t="s">
        <v>8</v>
      </c>
      <c r="G42" s="8" t="s">
        <v>37</v>
      </c>
      <c r="H42" s="8">
        <v>97</v>
      </c>
      <c r="I42" s="8">
        <v>97</v>
      </c>
      <c r="J42" s="8">
        <v>93</v>
      </c>
      <c r="K42" s="8">
        <v>88</v>
      </c>
      <c r="L42" s="8">
        <v>95</v>
      </c>
      <c r="M42" s="8">
        <v>90</v>
      </c>
      <c r="N42" s="8">
        <v>560</v>
      </c>
      <c r="O42" s="8">
        <v>97</v>
      </c>
      <c r="P42" s="8">
        <v>96</v>
      </c>
      <c r="Q42" s="8">
        <v>96</v>
      </c>
      <c r="R42" s="8">
        <v>93</v>
      </c>
      <c r="S42" s="8">
        <v>93</v>
      </c>
      <c r="T42" s="8">
        <v>94</v>
      </c>
      <c r="U42" s="8">
        <v>569</v>
      </c>
      <c r="V42" s="8">
        <f t="shared" si="0"/>
        <v>1129</v>
      </c>
      <c r="W42" s="28">
        <v>93.4</v>
      </c>
      <c r="X42" s="28">
        <f t="shared" si="1"/>
        <v>1222.4</v>
      </c>
    </row>
    <row r="43" spans="1:24" ht="15">
      <c r="A43" s="8">
        <v>13</v>
      </c>
      <c r="B43" s="8">
        <v>234</v>
      </c>
      <c r="C43" s="9" t="s">
        <v>99</v>
      </c>
      <c r="D43" s="9" t="s">
        <v>100</v>
      </c>
      <c r="E43" s="8">
        <v>18692</v>
      </c>
      <c r="F43" s="8"/>
      <c r="G43" s="8" t="s">
        <v>61</v>
      </c>
      <c r="H43" s="8">
        <v>98</v>
      </c>
      <c r="I43" s="8">
        <v>97</v>
      </c>
      <c r="J43" s="8">
        <v>96</v>
      </c>
      <c r="K43" s="8">
        <v>96</v>
      </c>
      <c r="L43" s="8">
        <v>90</v>
      </c>
      <c r="M43" s="8">
        <v>95</v>
      </c>
      <c r="N43" s="8">
        <v>572</v>
      </c>
      <c r="O43" s="8">
        <v>96</v>
      </c>
      <c r="P43" s="8">
        <v>97</v>
      </c>
      <c r="Q43" s="8">
        <v>98</v>
      </c>
      <c r="R43" s="8">
        <v>95</v>
      </c>
      <c r="S43" s="8">
        <v>92</v>
      </c>
      <c r="T43" s="8">
        <v>94</v>
      </c>
      <c r="U43" s="8">
        <v>572</v>
      </c>
      <c r="V43" s="8">
        <f t="shared" si="0"/>
        <v>1144</v>
      </c>
      <c r="W43" s="28"/>
      <c r="X43" s="28"/>
    </row>
    <row r="44" spans="1:24" ht="15">
      <c r="A44" s="8">
        <v>14</v>
      </c>
      <c r="B44" s="8">
        <v>141</v>
      </c>
      <c r="C44" s="9" t="s">
        <v>69</v>
      </c>
      <c r="D44" s="9" t="s">
        <v>70</v>
      </c>
      <c r="E44" s="8">
        <v>116887</v>
      </c>
      <c r="F44" s="8" t="s">
        <v>15</v>
      </c>
      <c r="G44" s="8" t="s">
        <v>61</v>
      </c>
      <c r="H44" s="8">
        <v>99</v>
      </c>
      <c r="I44" s="8">
        <v>100</v>
      </c>
      <c r="J44" s="8">
        <v>87</v>
      </c>
      <c r="K44" s="8">
        <v>89</v>
      </c>
      <c r="L44" s="8">
        <v>96</v>
      </c>
      <c r="M44" s="8">
        <v>98</v>
      </c>
      <c r="N44" s="8">
        <v>569</v>
      </c>
      <c r="O44" s="8">
        <v>99</v>
      </c>
      <c r="P44" s="8">
        <v>96</v>
      </c>
      <c r="Q44" s="8">
        <v>92</v>
      </c>
      <c r="R44" s="8">
        <v>93</v>
      </c>
      <c r="S44" s="8">
        <v>97</v>
      </c>
      <c r="T44" s="8">
        <v>97</v>
      </c>
      <c r="U44" s="8">
        <v>574</v>
      </c>
      <c r="V44" s="8">
        <f t="shared" si="0"/>
        <v>1143</v>
      </c>
      <c r="W44"/>
      <c r="X44"/>
    </row>
    <row r="45" spans="1:24" ht="15">
      <c r="A45" s="8">
        <v>15</v>
      </c>
      <c r="B45" s="8">
        <v>171</v>
      </c>
      <c r="C45" s="9" t="s">
        <v>250</v>
      </c>
      <c r="D45" s="9" t="s">
        <v>251</v>
      </c>
      <c r="E45" s="8">
        <v>16459</v>
      </c>
      <c r="F45" s="8"/>
      <c r="G45" s="8" t="s">
        <v>37</v>
      </c>
      <c r="H45" s="8">
        <v>97</v>
      </c>
      <c r="I45" s="8">
        <v>97</v>
      </c>
      <c r="J45" s="8">
        <v>91</v>
      </c>
      <c r="K45" s="8">
        <v>89</v>
      </c>
      <c r="L45" s="8">
        <v>96</v>
      </c>
      <c r="M45" s="8">
        <v>94</v>
      </c>
      <c r="N45" s="8">
        <v>564</v>
      </c>
      <c r="O45" s="8">
        <v>99</v>
      </c>
      <c r="P45" s="8">
        <v>97</v>
      </c>
      <c r="Q45" s="8">
        <v>93</v>
      </c>
      <c r="R45" s="8">
        <v>95</v>
      </c>
      <c r="S45" s="8">
        <v>96</v>
      </c>
      <c r="T45" s="8">
        <v>94</v>
      </c>
      <c r="U45" s="8">
        <v>574</v>
      </c>
      <c r="V45" s="8">
        <f t="shared" si="0"/>
        <v>1138</v>
      </c>
      <c r="W45"/>
      <c r="X45"/>
    </row>
    <row r="46" spans="1:24" ht="15">
      <c r="A46" s="8">
        <v>16</v>
      </c>
      <c r="B46" s="8">
        <v>79</v>
      </c>
      <c r="C46" s="9" t="s">
        <v>64</v>
      </c>
      <c r="D46" s="9" t="s">
        <v>81</v>
      </c>
      <c r="E46" s="8">
        <v>17032</v>
      </c>
      <c r="F46" s="8" t="s">
        <v>15</v>
      </c>
      <c r="G46" s="8" t="s">
        <v>61</v>
      </c>
      <c r="H46" s="8">
        <v>97</v>
      </c>
      <c r="I46" s="8">
        <v>100</v>
      </c>
      <c r="J46" s="8">
        <v>93</v>
      </c>
      <c r="K46" s="8">
        <v>94</v>
      </c>
      <c r="L46" s="8">
        <v>94</v>
      </c>
      <c r="M46" s="8">
        <v>94</v>
      </c>
      <c r="N46" s="8">
        <v>572</v>
      </c>
      <c r="O46" s="8">
        <v>98</v>
      </c>
      <c r="P46" s="8">
        <v>100</v>
      </c>
      <c r="Q46" s="8">
        <v>91</v>
      </c>
      <c r="R46" s="8">
        <v>90</v>
      </c>
      <c r="S46" s="8">
        <v>97</v>
      </c>
      <c r="T46" s="8">
        <v>95</v>
      </c>
      <c r="U46" s="8">
        <v>571</v>
      </c>
      <c r="V46" s="8">
        <f t="shared" si="0"/>
        <v>1143</v>
      </c>
      <c r="W46"/>
      <c r="X46"/>
    </row>
    <row r="47" spans="1:24" ht="15">
      <c r="A47" s="8">
        <v>17</v>
      </c>
      <c r="B47" s="8">
        <v>26</v>
      </c>
      <c r="C47" s="9" t="s">
        <v>24</v>
      </c>
      <c r="D47" s="9" t="s">
        <v>25</v>
      </c>
      <c r="E47" s="8" t="s">
        <v>26</v>
      </c>
      <c r="F47" s="8" t="s">
        <v>27</v>
      </c>
      <c r="G47" s="8" t="s">
        <v>28</v>
      </c>
      <c r="H47" s="8">
        <v>97</v>
      </c>
      <c r="I47" s="8">
        <v>98</v>
      </c>
      <c r="J47" s="8">
        <v>92</v>
      </c>
      <c r="K47" s="8">
        <v>87</v>
      </c>
      <c r="L47" s="8">
        <v>92</v>
      </c>
      <c r="M47" s="8">
        <v>97</v>
      </c>
      <c r="N47" s="8">
        <v>563</v>
      </c>
      <c r="O47" s="8">
        <v>99</v>
      </c>
      <c r="P47" s="8">
        <v>99</v>
      </c>
      <c r="Q47" s="8">
        <v>97</v>
      </c>
      <c r="R47" s="8">
        <v>89</v>
      </c>
      <c r="S47" s="8">
        <v>90</v>
      </c>
      <c r="T47" s="8">
        <v>95</v>
      </c>
      <c r="U47" s="8">
        <v>569</v>
      </c>
      <c r="V47" s="8">
        <f t="shared" si="0"/>
        <v>1132</v>
      </c>
      <c r="W47"/>
      <c r="X47"/>
    </row>
    <row r="48" spans="1:24" ht="15">
      <c r="A48" s="8">
        <v>18</v>
      </c>
      <c r="B48" s="8">
        <v>111</v>
      </c>
      <c r="C48" s="9" t="s">
        <v>35</v>
      </c>
      <c r="D48" s="9" t="s">
        <v>36</v>
      </c>
      <c r="E48" s="8">
        <v>11100</v>
      </c>
      <c r="F48" s="8"/>
      <c r="G48" s="8" t="s">
        <v>61</v>
      </c>
      <c r="H48" s="8">
        <v>99</v>
      </c>
      <c r="I48" s="8">
        <v>100</v>
      </c>
      <c r="J48" s="8">
        <v>93</v>
      </c>
      <c r="K48" s="8">
        <v>94</v>
      </c>
      <c r="L48" s="8">
        <v>92</v>
      </c>
      <c r="M48" s="8">
        <v>96</v>
      </c>
      <c r="N48" s="8">
        <v>574</v>
      </c>
      <c r="O48" s="8">
        <v>96</v>
      </c>
      <c r="P48" s="8">
        <v>99</v>
      </c>
      <c r="Q48" s="8">
        <v>92</v>
      </c>
      <c r="R48" s="8">
        <v>95</v>
      </c>
      <c r="S48" s="8">
        <v>93</v>
      </c>
      <c r="T48" s="8">
        <v>94</v>
      </c>
      <c r="U48" s="8">
        <v>569</v>
      </c>
      <c r="V48" s="8">
        <f t="shared" si="0"/>
        <v>1143</v>
      </c>
      <c r="W48"/>
      <c r="X48"/>
    </row>
    <row r="49" spans="1:24" ht="15">
      <c r="A49" s="8">
        <v>19</v>
      </c>
      <c r="B49" s="8">
        <v>49</v>
      </c>
      <c r="C49" s="9" t="s">
        <v>84</v>
      </c>
      <c r="D49" s="9" t="s">
        <v>85</v>
      </c>
      <c r="E49" s="8">
        <v>12209</v>
      </c>
      <c r="F49" s="8"/>
      <c r="G49" s="8" t="s">
        <v>37</v>
      </c>
      <c r="H49" s="8">
        <v>99</v>
      </c>
      <c r="I49" s="8">
        <v>97</v>
      </c>
      <c r="J49" s="8">
        <v>89</v>
      </c>
      <c r="K49" s="8">
        <v>93</v>
      </c>
      <c r="L49" s="8">
        <v>92</v>
      </c>
      <c r="M49" s="8">
        <v>91</v>
      </c>
      <c r="N49" s="8">
        <v>561</v>
      </c>
      <c r="O49" s="8">
        <v>99</v>
      </c>
      <c r="P49" s="8">
        <v>98</v>
      </c>
      <c r="Q49" s="8">
        <v>92</v>
      </c>
      <c r="R49" s="8">
        <v>94</v>
      </c>
      <c r="S49" s="8">
        <v>93</v>
      </c>
      <c r="T49" s="8">
        <v>93</v>
      </c>
      <c r="U49" s="8">
        <v>569</v>
      </c>
      <c r="V49" s="8">
        <f t="shared" si="0"/>
        <v>1130</v>
      </c>
      <c r="W49"/>
      <c r="X49"/>
    </row>
    <row r="50" spans="1:24" ht="15">
      <c r="A50" s="8">
        <v>20</v>
      </c>
      <c r="B50" s="8">
        <v>24</v>
      </c>
      <c r="C50" s="9" t="s">
        <v>17</v>
      </c>
      <c r="D50" s="9" t="s">
        <v>18</v>
      </c>
      <c r="E50" s="8">
        <v>1481</v>
      </c>
      <c r="F50" s="8"/>
      <c r="G50" s="8" t="s">
        <v>19</v>
      </c>
      <c r="H50" s="8">
        <v>99</v>
      </c>
      <c r="I50" s="8">
        <v>97</v>
      </c>
      <c r="J50" s="8">
        <v>89</v>
      </c>
      <c r="K50" s="8">
        <v>91</v>
      </c>
      <c r="L50" s="8">
        <v>95</v>
      </c>
      <c r="M50" s="8">
        <v>94</v>
      </c>
      <c r="N50" s="8">
        <v>565</v>
      </c>
      <c r="O50" s="8">
        <v>97</v>
      </c>
      <c r="P50" s="8">
        <v>98</v>
      </c>
      <c r="Q50" s="8">
        <v>91</v>
      </c>
      <c r="R50" s="8">
        <v>94</v>
      </c>
      <c r="S50" s="8">
        <v>97</v>
      </c>
      <c r="T50" s="8">
        <v>92</v>
      </c>
      <c r="U50" s="8">
        <v>569</v>
      </c>
      <c r="V50" s="8">
        <f t="shared" si="0"/>
        <v>1134</v>
      </c>
      <c r="W50"/>
      <c r="X50"/>
    </row>
    <row r="51" spans="1:24" ht="15">
      <c r="A51" s="8">
        <v>21</v>
      </c>
      <c r="B51" s="8">
        <v>116</v>
      </c>
      <c r="C51" s="9" t="s">
        <v>13</v>
      </c>
      <c r="D51" s="9" t="s">
        <v>14</v>
      </c>
      <c r="E51" s="8">
        <v>19096</v>
      </c>
      <c r="F51" s="8" t="s">
        <v>15</v>
      </c>
      <c r="G51" s="8" t="s">
        <v>9</v>
      </c>
      <c r="H51" s="8">
        <v>97</v>
      </c>
      <c r="I51" s="8">
        <v>98</v>
      </c>
      <c r="J51" s="8">
        <v>87</v>
      </c>
      <c r="K51" s="8">
        <v>90</v>
      </c>
      <c r="L51" s="8">
        <v>96</v>
      </c>
      <c r="M51" s="8">
        <v>96</v>
      </c>
      <c r="N51" s="8">
        <v>564</v>
      </c>
      <c r="O51" s="8">
        <v>98</v>
      </c>
      <c r="P51" s="8">
        <v>97</v>
      </c>
      <c r="Q51" s="8">
        <v>90</v>
      </c>
      <c r="R51" s="8">
        <v>93</v>
      </c>
      <c r="S51" s="8">
        <v>97</v>
      </c>
      <c r="T51" s="8">
        <v>93</v>
      </c>
      <c r="U51" s="8">
        <v>568</v>
      </c>
      <c r="V51" s="8">
        <f t="shared" si="0"/>
        <v>1132</v>
      </c>
      <c r="W51"/>
      <c r="X51"/>
    </row>
    <row r="52" spans="1:24" ht="15">
      <c r="A52" s="8">
        <v>22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37</v>
      </c>
      <c r="H52" s="8">
        <v>96</v>
      </c>
      <c r="I52" s="8">
        <v>98</v>
      </c>
      <c r="J52" s="8">
        <v>95</v>
      </c>
      <c r="K52" s="8">
        <v>93</v>
      </c>
      <c r="L52" s="8">
        <v>94</v>
      </c>
      <c r="M52" s="8">
        <v>95</v>
      </c>
      <c r="N52" s="8">
        <v>571</v>
      </c>
      <c r="O52" s="8">
        <v>98</v>
      </c>
      <c r="P52" s="8">
        <v>97</v>
      </c>
      <c r="Q52" s="8">
        <v>93</v>
      </c>
      <c r="R52" s="8">
        <v>93</v>
      </c>
      <c r="S52" s="8">
        <v>88</v>
      </c>
      <c r="T52" s="8">
        <v>96</v>
      </c>
      <c r="U52" s="8">
        <v>565</v>
      </c>
      <c r="V52" s="8">
        <f>N52+U52</f>
        <v>1136</v>
      </c>
      <c r="W52"/>
      <c r="X52"/>
    </row>
    <row r="53" spans="1:24" ht="15">
      <c r="A53" s="8">
        <v>23</v>
      </c>
      <c r="B53" s="8">
        <v>58</v>
      </c>
      <c r="C53" s="9" t="s">
        <v>74</v>
      </c>
      <c r="D53" s="9" t="s">
        <v>75</v>
      </c>
      <c r="E53" s="8">
        <v>14982</v>
      </c>
      <c r="F53" s="8" t="s">
        <v>15</v>
      </c>
      <c r="G53" s="8" t="s">
        <v>61</v>
      </c>
      <c r="H53" s="8">
        <v>95</v>
      </c>
      <c r="I53" s="8">
        <v>97</v>
      </c>
      <c r="J53" s="8">
        <v>93</v>
      </c>
      <c r="K53" s="8">
        <v>91</v>
      </c>
      <c r="L53" s="8">
        <v>96</v>
      </c>
      <c r="M53" s="8">
        <v>95</v>
      </c>
      <c r="N53" s="8">
        <v>567</v>
      </c>
      <c r="O53" s="8">
        <v>99</v>
      </c>
      <c r="P53" s="8">
        <v>98</v>
      </c>
      <c r="Q53" s="8">
        <v>92</v>
      </c>
      <c r="R53" s="8">
        <v>90</v>
      </c>
      <c r="S53" s="8">
        <v>90</v>
      </c>
      <c r="T53" s="8">
        <v>95</v>
      </c>
      <c r="U53" s="8">
        <v>564</v>
      </c>
      <c r="V53" s="8">
        <f t="shared" si="0"/>
        <v>1131</v>
      </c>
      <c r="W53"/>
      <c r="X53"/>
    </row>
    <row r="54" spans="1:24" ht="15">
      <c r="A54" s="8">
        <v>24</v>
      </c>
      <c r="B54" s="8">
        <v>86</v>
      </c>
      <c r="C54" s="9" t="s">
        <v>103</v>
      </c>
      <c r="D54" s="9" t="s">
        <v>68</v>
      </c>
      <c r="E54" s="8">
        <v>111950</v>
      </c>
      <c r="F54" s="8" t="s">
        <v>8</v>
      </c>
      <c r="G54" s="8" t="s">
        <v>37</v>
      </c>
      <c r="H54" s="8">
        <v>100</v>
      </c>
      <c r="I54" s="8">
        <v>98</v>
      </c>
      <c r="J54" s="8">
        <v>90</v>
      </c>
      <c r="K54" s="8">
        <v>90</v>
      </c>
      <c r="L54" s="8">
        <v>91</v>
      </c>
      <c r="M54" s="8">
        <v>92</v>
      </c>
      <c r="N54" s="8">
        <v>561</v>
      </c>
      <c r="O54" s="8">
        <v>99</v>
      </c>
      <c r="P54" s="8">
        <v>100</v>
      </c>
      <c r="Q54" s="8">
        <v>88</v>
      </c>
      <c r="R54" s="8">
        <v>92</v>
      </c>
      <c r="S54" s="8">
        <v>92</v>
      </c>
      <c r="T54" s="8">
        <v>95</v>
      </c>
      <c r="U54" s="8">
        <v>566</v>
      </c>
      <c r="V54" s="8">
        <f t="shared" si="0"/>
        <v>1127</v>
      </c>
      <c r="W54"/>
      <c r="X54"/>
    </row>
    <row r="55" spans="1:24" ht="15">
      <c r="A55" s="8">
        <v>25</v>
      </c>
      <c r="B55" s="8">
        <v>175</v>
      </c>
      <c r="C55" s="9" t="s">
        <v>94</v>
      </c>
      <c r="D55" s="9" t="s">
        <v>95</v>
      </c>
      <c r="E55" s="8">
        <v>28846</v>
      </c>
      <c r="F55" s="8" t="s">
        <v>8</v>
      </c>
      <c r="G55" s="8" t="s">
        <v>16</v>
      </c>
      <c r="H55" s="8">
        <v>97</v>
      </c>
      <c r="I55" s="8">
        <v>96</v>
      </c>
      <c r="J55" s="8">
        <v>97</v>
      </c>
      <c r="K55" s="8">
        <v>88</v>
      </c>
      <c r="L55" s="8">
        <v>94</v>
      </c>
      <c r="M55" s="8">
        <v>94</v>
      </c>
      <c r="N55" s="8">
        <v>566</v>
      </c>
      <c r="O55" s="8">
        <v>97</v>
      </c>
      <c r="P55" s="8">
        <v>99</v>
      </c>
      <c r="Q55" s="8">
        <v>88</v>
      </c>
      <c r="R55" s="8">
        <v>85</v>
      </c>
      <c r="S55" s="8">
        <v>98</v>
      </c>
      <c r="T55" s="8">
        <v>94</v>
      </c>
      <c r="U55" s="8">
        <v>561</v>
      </c>
      <c r="V55" s="8">
        <f t="shared" si="0"/>
        <v>1127</v>
      </c>
      <c r="W55"/>
      <c r="X55"/>
    </row>
    <row r="56" spans="1:24" ht="15">
      <c r="A56" s="8">
        <v>26</v>
      </c>
      <c r="B56" s="8">
        <v>156</v>
      </c>
      <c r="C56" s="9" t="s">
        <v>20</v>
      </c>
      <c r="D56" s="9" t="s">
        <v>21</v>
      </c>
      <c r="E56" s="8">
        <v>31704</v>
      </c>
      <c r="F56" s="8" t="s">
        <v>22</v>
      </c>
      <c r="G56" s="8" t="s">
        <v>37</v>
      </c>
      <c r="H56" s="8">
        <v>98</v>
      </c>
      <c r="I56" s="8">
        <v>98</v>
      </c>
      <c r="J56" s="8">
        <v>91</v>
      </c>
      <c r="K56" s="8">
        <v>92</v>
      </c>
      <c r="L56" s="8">
        <v>91</v>
      </c>
      <c r="M56" s="8">
        <v>90</v>
      </c>
      <c r="N56" s="8">
        <v>560</v>
      </c>
      <c r="O56" s="8">
        <v>95</v>
      </c>
      <c r="P56" s="8">
        <v>99</v>
      </c>
      <c r="Q56" s="8">
        <v>96</v>
      </c>
      <c r="R56" s="8">
        <v>92</v>
      </c>
      <c r="S56" s="8">
        <v>94</v>
      </c>
      <c r="T56" s="8">
        <v>90</v>
      </c>
      <c r="U56" s="8">
        <v>566</v>
      </c>
      <c r="V56" s="8">
        <f t="shared" si="0"/>
        <v>1126</v>
      </c>
      <c r="W56"/>
      <c r="X56"/>
    </row>
    <row r="57" spans="1:24" ht="15">
      <c r="A57" s="8">
        <v>27</v>
      </c>
      <c r="B57" s="8">
        <v>129</v>
      </c>
      <c r="C57" s="9" t="s">
        <v>117</v>
      </c>
      <c r="D57" s="9" t="s">
        <v>118</v>
      </c>
      <c r="E57" s="8">
        <v>25531</v>
      </c>
      <c r="F57" s="8" t="s">
        <v>8</v>
      </c>
      <c r="G57" s="8" t="s">
        <v>37</v>
      </c>
      <c r="H57" s="8">
        <v>97</v>
      </c>
      <c r="I57" s="8">
        <v>98</v>
      </c>
      <c r="J57" s="8">
        <v>92</v>
      </c>
      <c r="K57" s="8">
        <v>93</v>
      </c>
      <c r="L57" s="8">
        <v>94</v>
      </c>
      <c r="M57" s="8">
        <v>94</v>
      </c>
      <c r="N57" s="8">
        <v>568</v>
      </c>
      <c r="O57" s="8">
        <v>89</v>
      </c>
      <c r="P57" s="8">
        <v>94</v>
      </c>
      <c r="Q57" s="8">
        <v>89</v>
      </c>
      <c r="R57" s="8">
        <v>95</v>
      </c>
      <c r="S57" s="8">
        <v>96</v>
      </c>
      <c r="T57" s="8">
        <v>94</v>
      </c>
      <c r="U57" s="8">
        <v>557</v>
      </c>
      <c r="V57" s="8">
        <f t="shared" si="0"/>
        <v>1125</v>
      </c>
      <c r="W57"/>
      <c r="X57"/>
    </row>
    <row r="58" spans="1:24" ht="15">
      <c r="A58" s="8">
        <v>28</v>
      </c>
      <c r="B58" s="8">
        <v>63</v>
      </c>
      <c r="C58" s="9" t="s">
        <v>10</v>
      </c>
      <c r="D58" s="9" t="s">
        <v>11</v>
      </c>
      <c r="E58" s="8">
        <v>28921</v>
      </c>
      <c r="F58" s="8" t="s">
        <v>12</v>
      </c>
      <c r="G58" s="8" t="s">
        <v>16</v>
      </c>
      <c r="H58" s="8">
        <v>96</v>
      </c>
      <c r="I58" s="8">
        <v>95</v>
      </c>
      <c r="J58" s="8">
        <v>95</v>
      </c>
      <c r="K58" s="8">
        <v>91</v>
      </c>
      <c r="L58" s="8">
        <v>93</v>
      </c>
      <c r="M58" s="8">
        <v>92</v>
      </c>
      <c r="N58" s="8">
        <v>562</v>
      </c>
      <c r="O58" s="8">
        <v>96</v>
      </c>
      <c r="P58" s="8">
        <v>97</v>
      </c>
      <c r="Q58" s="8">
        <v>92</v>
      </c>
      <c r="R58" s="8">
        <v>87</v>
      </c>
      <c r="S58" s="8">
        <v>95</v>
      </c>
      <c r="T58" s="8">
        <v>94</v>
      </c>
      <c r="U58" s="8">
        <v>561</v>
      </c>
      <c r="V58" s="8">
        <f t="shared" si="0"/>
        <v>1123</v>
      </c>
      <c r="W58"/>
      <c r="X58"/>
    </row>
    <row r="59" spans="1:24" ht="15">
      <c r="A59" s="8">
        <v>29</v>
      </c>
      <c r="B59" s="8">
        <v>199</v>
      </c>
      <c r="C59" s="9" t="s">
        <v>48</v>
      </c>
      <c r="D59" s="9" t="s">
        <v>49</v>
      </c>
      <c r="E59" s="8">
        <v>31986</v>
      </c>
      <c r="F59" s="8" t="s">
        <v>8</v>
      </c>
      <c r="G59" s="8" t="s">
        <v>37</v>
      </c>
      <c r="H59" s="8">
        <v>94</v>
      </c>
      <c r="I59" s="8">
        <v>98</v>
      </c>
      <c r="J59" s="8">
        <v>94</v>
      </c>
      <c r="K59" s="8">
        <v>89</v>
      </c>
      <c r="L59" s="8">
        <v>90</v>
      </c>
      <c r="M59" s="8">
        <v>89</v>
      </c>
      <c r="N59" s="8">
        <v>554</v>
      </c>
      <c r="O59" s="8">
        <v>94</v>
      </c>
      <c r="P59" s="8">
        <v>95</v>
      </c>
      <c r="Q59" s="8">
        <v>92</v>
      </c>
      <c r="R59" s="8">
        <v>93</v>
      </c>
      <c r="S59" s="8">
        <v>98</v>
      </c>
      <c r="T59" s="8">
        <v>96</v>
      </c>
      <c r="U59" s="8">
        <v>568</v>
      </c>
      <c r="V59" s="8">
        <f t="shared" si="0"/>
        <v>1122</v>
      </c>
      <c r="W59"/>
      <c r="X59"/>
    </row>
    <row r="60" spans="1:24" ht="15">
      <c r="A60" s="8">
        <v>30</v>
      </c>
      <c r="B60" s="8">
        <v>37</v>
      </c>
      <c r="C60" s="9" t="s">
        <v>57</v>
      </c>
      <c r="D60" s="9" t="s">
        <v>58</v>
      </c>
      <c r="E60" s="8">
        <v>29311</v>
      </c>
      <c r="F60" s="8" t="s">
        <v>12</v>
      </c>
      <c r="G60" s="8" t="s">
        <v>37</v>
      </c>
      <c r="H60" s="8">
        <v>96</v>
      </c>
      <c r="I60" s="8">
        <v>96</v>
      </c>
      <c r="J60" s="8">
        <v>91</v>
      </c>
      <c r="K60" s="8">
        <v>92</v>
      </c>
      <c r="L60" s="8">
        <v>94</v>
      </c>
      <c r="M60" s="8">
        <v>90</v>
      </c>
      <c r="N60" s="8">
        <v>559</v>
      </c>
      <c r="O60" s="8">
        <v>96</v>
      </c>
      <c r="P60" s="8">
        <v>96</v>
      </c>
      <c r="Q60" s="8">
        <v>90</v>
      </c>
      <c r="R60" s="8">
        <v>94</v>
      </c>
      <c r="S60" s="8">
        <v>94</v>
      </c>
      <c r="T60" s="8">
        <v>93</v>
      </c>
      <c r="U60" s="8">
        <v>563</v>
      </c>
      <c r="V60" s="8">
        <f t="shared" si="0"/>
        <v>1122</v>
      </c>
      <c r="W60"/>
      <c r="X60"/>
    </row>
    <row r="61" spans="1:24" ht="15">
      <c r="A61" s="8">
        <v>31</v>
      </c>
      <c r="B61" s="8">
        <v>41</v>
      </c>
      <c r="C61" s="9" t="s">
        <v>40</v>
      </c>
      <c r="D61" s="9" t="s">
        <v>41</v>
      </c>
      <c r="E61" s="8" t="s">
        <v>26</v>
      </c>
      <c r="F61" s="8" t="s">
        <v>27</v>
      </c>
      <c r="G61" s="8" t="s">
        <v>28</v>
      </c>
      <c r="H61" s="8">
        <v>98</v>
      </c>
      <c r="I61" s="8">
        <v>92</v>
      </c>
      <c r="J61" s="8">
        <v>90</v>
      </c>
      <c r="K61" s="8">
        <v>90</v>
      </c>
      <c r="L61" s="8">
        <v>91</v>
      </c>
      <c r="M61" s="8">
        <v>89</v>
      </c>
      <c r="N61" s="8">
        <v>550</v>
      </c>
      <c r="O61" s="8">
        <v>98</v>
      </c>
      <c r="P61" s="8">
        <v>95</v>
      </c>
      <c r="Q61" s="8">
        <v>92</v>
      </c>
      <c r="R61" s="8">
        <v>97</v>
      </c>
      <c r="S61" s="8">
        <v>94</v>
      </c>
      <c r="T61" s="8">
        <v>94</v>
      </c>
      <c r="U61" s="8">
        <v>570</v>
      </c>
      <c r="V61" s="8">
        <f t="shared" si="0"/>
        <v>1120</v>
      </c>
      <c r="W61"/>
      <c r="X61"/>
    </row>
    <row r="62" spans="1:24" ht="15">
      <c r="A62" s="8">
        <v>32</v>
      </c>
      <c r="B62" s="8">
        <v>206</v>
      </c>
      <c r="C62" s="9" t="s">
        <v>33</v>
      </c>
      <c r="D62" s="9" t="s">
        <v>34</v>
      </c>
      <c r="E62" s="8" t="s">
        <v>26</v>
      </c>
      <c r="F62" s="8" t="s">
        <v>27</v>
      </c>
      <c r="G62" s="8" t="s">
        <v>28</v>
      </c>
      <c r="H62" s="8">
        <v>97</v>
      </c>
      <c r="I62" s="8">
        <v>94</v>
      </c>
      <c r="J62" s="8">
        <v>92</v>
      </c>
      <c r="K62" s="8">
        <v>92</v>
      </c>
      <c r="L62" s="8">
        <v>90</v>
      </c>
      <c r="M62" s="8">
        <v>88</v>
      </c>
      <c r="N62" s="8">
        <v>553</v>
      </c>
      <c r="O62" s="8">
        <v>98</v>
      </c>
      <c r="P62" s="8">
        <v>98</v>
      </c>
      <c r="Q62" s="8">
        <v>93</v>
      </c>
      <c r="R62" s="8">
        <v>94</v>
      </c>
      <c r="S62" s="8">
        <v>91</v>
      </c>
      <c r="T62" s="8">
        <v>93</v>
      </c>
      <c r="U62" s="8">
        <v>567</v>
      </c>
      <c r="V62" s="8">
        <f t="shared" si="0"/>
        <v>1120</v>
      </c>
      <c r="W62"/>
      <c r="X62"/>
    </row>
    <row r="63" spans="1:24" ht="15">
      <c r="A63" s="8">
        <v>33</v>
      </c>
      <c r="B63" s="8">
        <v>85</v>
      </c>
      <c r="C63" s="9" t="s">
        <v>6</v>
      </c>
      <c r="D63" s="9" t="s">
        <v>7</v>
      </c>
      <c r="E63" s="8">
        <v>31492</v>
      </c>
      <c r="F63" s="8" t="s">
        <v>8</v>
      </c>
      <c r="G63" s="8" t="s">
        <v>37</v>
      </c>
      <c r="H63" s="8">
        <v>98</v>
      </c>
      <c r="I63" s="8">
        <v>96</v>
      </c>
      <c r="J63" s="8">
        <v>91</v>
      </c>
      <c r="K63" s="8">
        <v>92</v>
      </c>
      <c r="L63" s="8">
        <v>94</v>
      </c>
      <c r="M63" s="8">
        <v>88</v>
      </c>
      <c r="N63" s="8">
        <v>559</v>
      </c>
      <c r="O63" s="8">
        <v>96</v>
      </c>
      <c r="P63" s="8">
        <v>98</v>
      </c>
      <c r="Q63" s="8">
        <v>89</v>
      </c>
      <c r="R63" s="8">
        <v>93</v>
      </c>
      <c r="S63" s="8">
        <v>92</v>
      </c>
      <c r="T63" s="8">
        <v>93</v>
      </c>
      <c r="U63" s="8">
        <v>561</v>
      </c>
      <c r="V63" s="8">
        <f t="shared" si="0"/>
        <v>1120</v>
      </c>
      <c r="W63"/>
      <c r="X63"/>
    </row>
    <row r="64" spans="1:24" ht="15">
      <c r="A64" s="8">
        <v>34</v>
      </c>
      <c r="B64" s="8">
        <v>173</v>
      </c>
      <c r="C64" s="9" t="s">
        <v>112</v>
      </c>
      <c r="D64" s="9" t="s">
        <v>113</v>
      </c>
      <c r="E64" s="8">
        <v>114231</v>
      </c>
      <c r="F64" s="8" t="s">
        <v>22</v>
      </c>
      <c r="G64" s="8" t="s">
        <v>37</v>
      </c>
      <c r="H64" s="8">
        <v>92</v>
      </c>
      <c r="I64" s="8">
        <v>97</v>
      </c>
      <c r="J64" s="8">
        <v>90</v>
      </c>
      <c r="K64" s="8">
        <v>87</v>
      </c>
      <c r="L64" s="8">
        <v>95</v>
      </c>
      <c r="M64" s="8">
        <v>92</v>
      </c>
      <c r="N64" s="8">
        <v>553</v>
      </c>
      <c r="O64" s="8">
        <v>96</v>
      </c>
      <c r="P64" s="8">
        <v>96</v>
      </c>
      <c r="Q64" s="8">
        <v>90</v>
      </c>
      <c r="R64" s="8">
        <v>93</v>
      </c>
      <c r="S64" s="8">
        <v>97</v>
      </c>
      <c r="T64" s="8">
        <v>92</v>
      </c>
      <c r="U64" s="8">
        <v>564</v>
      </c>
      <c r="V64" s="8">
        <f t="shared" si="0"/>
        <v>1117</v>
      </c>
      <c r="W64"/>
      <c r="X64"/>
    </row>
    <row r="65" spans="1:24" ht="15">
      <c r="A65" s="8">
        <v>35</v>
      </c>
      <c r="B65" s="8">
        <v>68</v>
      </c>
      <c r="C65" s="9" t="s">
        <v>90</v>
      </c>
      <c r="D65" s="9" t="s">
        <v>91</v>
      </c>
      <c r="E65" s="8">
        <v>28807</v>
      </c>
      <c r="F65" s="8" t="s">
        <v>22</v>
      </c>
      <c r="G65" s="8" t="s">
        <v>37</v>
      </c>
      <c r="H65" s="8">
        <v>95</v>
      </c>
      <c r="I65" s="8">
        <v>97</v>
      </c>
      <c r="J65" s="8">
        <v>85</v>
      </c>
      <c r="K65" s="8">
        <v>80</v>
      </c>
      <c r="L65" s="8">
        <v>98</v>
      </c>
      <c r="M65" s="8">
        <v>95</v>
      </c>
      <c r="N65" s="8">
        <v>550</v>
      </c>
      <c r="O65" s="8">
        <v>97</v>
      </c>
      <c r="P65" s="8">
        <v>99</v>
      </c>
      <c r="Q65" s="8">
        <v>85</v>
      </c>
      <c r="R65" s="8">
        <v>91</v>
      </c>
      <c r="S65" s="8">
        <v>95</v>
      </c>
      <c r="T65" s="8">
        <v>99</v>
      </c>
      <c r="U65" s="8">
        <v>566</v>
      </c>
      <c r="V65" s="8">
        <f t="shared" si="0"/>
        <v>1116</v>
      </c>
      <c r="W65"/>
      <c r="X65"/>
    </row>
    <row r="66" spans="1:24" ht="15">
      <c r="A66" s="8">
        <v>36</v>
      </c>
      <c r="B66" s="8">
        <v>281</v>
      </c>
      <c r="C66" s="9" t="s">
        <v>50</v>
      </c>
      <c r="D66" s="9" t="s">
        <v>51</v>
      </c>
      <c r="E66" s="8">
        <v>31130</v>
      </c>
      <c r="F66" s="8" t="s">
        <v>22</v>
      </c>
      <c r="G66" s="8" t="s">
        <v>37</v>
      </c>
      <c r="H66" s="8">
        <v>90</v>
      </c>
      <c r="I66" s="8">
        <v>91</v>
      </c>
      <c r="J66" s="8">
        <v>92</v>
      </c>
      <c r="K66" s="8">
        <v>89</v>
      </c>
      <c r="L66" s="8">
        <v>93</v>
      </c>
      <c r="M66" s="8">
        <v>97</v>
      </c>
      <c r="N66" s="8">
        <v>552</v>
      </c>
      <c r="O66" s="8">
        <v>97</v>
      </c>
      <c r="P66" s="8">
        <v>95</v>
      </c>
      <c r="Q66" s="8">
        <v>95</v>
      </c>
      <c r="R66" s="8">
        <v>93</v>
      </c>
      <c r="S66" s="8">
        <v>91</v>
      </c>
      <c r="T66" s="8">
        <v>92</v>
      </c>
      <c r="U66" s="8">
        <v>563</v>
      </c>
      <c r="V66" s="8">
        <f t="shared" si="0"/>
        <v>1115</v>
      </c>
      <c r="W66"/>
      <c r="X66"/>
    </row>
    <row r="67" spans="1:24" ht="15">
      <c r="A67" s="8">
        <v>37</v>
      </c>
      <c r="B67" s="8">
        <v>91</v>
      </c>
      <c r="C67" s="9" t="s">
        <v>55</v>
      </c>
      <c r="D67" s="9" t="s">
        <v>56</v>
      </c>
      <c r="E67" s="8">
        <v>31753</v>
      </c>
      <c r="F67" s="8" t="s">
        <v>8</v>
      </c>
      <c r="G67" s="8" t="s">
        <v>16</v>
      </c>
      <c r="H67" s="8">
        <v>95</v>
      </c>
      <c r="I67" s="8">
        <v>98</v>
      </c>
      <c r="J67" s="8">
        <v>92</v>
      </c>
      <c r="K67" s="8">
        <v>93</v>
      </c>
      <c r="L67" s="8">
        <v>89</v>
      </c>
      <c r="M67" s="8">
        <v>83</v>
      </c>
      <c r="N67" s="8">
        <v>550</v>
      </c>
      <c r="O67" s="8">
        <v>97</v>
      </c>
      <c r="P67" s="8">
        <v>98</v>
      </c>
      <c r="Q67" s="8">
        <v>90</v>
      </c>
      <c r="R67" s="8">
        <v>90</v>
      </c>
      <c r="S67" s="8">
        <v>92</v>
      </c>
      <c r="T67" s="8">
        <v>94</v>
      </c>
      <c r="U67" s="8">
        <v>561</v>
      </c>
      <c r="V67" s="8">
        <f t="shared" si="0"/>
        <v>1111</v>
      </c>
      <c r="W67"/>
      <c r="X67"/>
    </row>
    <row r="68" spans="1:24" ht="15">
      <c r="A68" s="8">
        <v>38</v>
      </c>
      <c r="B68" s="8">
        <v>42</v>
      </c>
      <c r="C68" s="9" t="s">
        <v>86</v>
      </c>
      <c r="D68" s="9" t="s">
        <v>87</v>
      </c>
      <c r="E68" s="8" t="s">
        <v>26</v>
      </c>
      <c r="F68" s="8" t="s">
        <v>27</v>
      </c>
      <c r="G68" s="8" t="s">
        <v>28</v>
      </c>
      <c r="H68" s="8">
        <v>96</v>
      </c>
      <c r="I68" s="8">
        <v>94</v>
      </c>
      <c r="J68" s="8">
        <v>86</v>
      </c>
      <c r="K68" s="8">
        <v>90</v>
      </c>
      <c r="L68" s="8">
        <v>95</v>
      </c>
      <c r="M68" s="8">
        <v>94</v>
      </c>
      <c r="N68" s="8">
        <v>555</v>
      </c>
      <c r="O68" s="8">
        <v>96</v>
      </c>
      <c r="P68" s="8">
        <v>94</v>
      </c>
      <c r="Q68" s="8">
        <v>89</v>
      </c>
      <c r="R68" s="8">
        <v>91</v>
      </c>
      <c r="S68" s="8">
        <v>93</v>
      </c>
      <c r="T68" s="8">
        <v>92</v>
      </c>
      <c r="U68" s="8">
        <v>555</v>
      </c>
      <c r="V68" s="8">
        <f t="shared" si="0"/>
        <v>1110</v>
      </c>
      <c r="W68"/>
      <c r="X68"/>
    </row>
    <row r="69" spans="1:24" ht="15">
      <c r="A69" s="8">
        <v>39</v>
      </c>
      <c r="B69" s="8">
        <v>112</v>
      </c>
      <c r="C69" s="9" t="s">
        <v>255</v>
      </c>
      <c r="D69" s="9" t="s">
        <v>256</v>
      </c>
      <c r="E69" s="8">
        <v>28029</v>
      </c>
      <c r="F69" s="8" t="s">
        <v>15</v>
      </c>
      <c r="G69" s="8" t="s">
        <v>9</v>
      </c>
      <c r="H69" s="8">
        <v>92</v>
      </c>
      <c r="I69" s="8">
        <v>88</v>
      </c>
      <c r="J69" s="8">
        <v>92</v>
      </c>
      <c r="K69" s="8">
        <v>90</v>
      </c>
      <c r="L69" s="8">
        <v>94</v>
      </c>
      <c r="M69" s="8">
        <v>94</v>
      </c>
      <c r="N69" s="8">
        <v>550</v>
      </c>
      <c r="O69" s="8">
        <v>95</v>
      </c>
      <c r="P69" s="8">
        <v>96</v>
      </c>
      <c r="Q69" s="8">
        <v>92</v>
      </c>
      <c r="R69" s="8">
        <v>91</v>
      </c>
      <c r="S69" s="8">
        <v>92</v>
      </c>
      <c r="T69" s="8">
        <v>93</v>
      </c>
      <c r="U69" s="8">
        <v>559</v>
      </c>
      <c r="V69" s="8">
        <f t="shared" si="0"/>
        <v>1109</v>
      </c>
      <c r="W69"/>
      <c r="X69"/>
    </row>
    <row r="70" spans="1:24" ht="15">
      <c r="A70" s="8">
        <v>40</v>
      </c>
      <c r="B70" s="8">
        <v>140</v>
      </c>
      <c r="C70" s="9" t="s">
        <v>257</v>
      </c>
      <c r="D70" s="9" t="s">
        <v>258</v>
      </c>
      <c r="E70" s="8">
        <v>31325</v>
      </c>
      <c r="F70" s="8" t="s">
        <v>22</v>
      </c>
      <c r="G70" s="8" t="s">
        <v>9</v>
      </c>
      <c r="H70" s="8">
        <v>95</v>
      </c>
      <c r="I70" s="8">
        <v>97</v>
      </c>
      <c r="J70" s="8">
        <v>90</v>
      </c>
      <c r="K70" s="8">
        <v>87</v>
      </c>
      <c r="L70" s="8">
        <v>90</v>
      </c>
      <c r="M70" s="8">
        <v>94</v>
      </c>
      <c r="N70" s="8">
        <v>553</v>
      </c>
      <c r="O70" s="8">
        <v>98</v>
      </c>
      <c r="P70" s="8">
        <v>97</v>
      </c>
      <c r="Q70" s="8">
        <v>89</v>
      </c>
      <c r="R70" s="8">
        <v>91</v>
      </c>
      <c r="S70" s="8">
        <v>92</v>
      </c>
      <c r="T70" s="8">
        <v>89</v>
      </c>
      <c r="U70" s="8">
        <v>556</v>
      </c>
      <c r="V70" s="8">
        <f t="shared" si="0"/>
        <v>1109</v>
      </c>
      <c r="W70"/>
      <c r="X70"/>
    </row>
    <row r="71" spans="1:24" ht="15">
      <c r="A71" s="8">
        <v>41</v>
      </c>
      <c r="B71" s="8">
        <v>104</v>
      </c>
      <c r="C71" s="9" t="s">
        <v>79</v>
      </c>
      <c r="D71" s="9" t="s">
        <v>80</v>
      </c>
      <c r="E71" s="8">
        <v>25562</v>
      </c>
      <c r="F71" s="8" t="s">
        <v>22</v>
      </c>
      <c r="G71" s="8" t="s">
        <v>9</v>
      </c>
      <c r="H71" s="8">
        <v>95</v>
      </c>
      <c r="I71" s="8">
        <v>98</v>
      </c>
      <c r="J71" s="8">
        <v>95</v>
      </c>
      <c r="K71" s="8">
        <v>83</v>
      </c>
      <c r="L71" s="8">
        <v>95</v>
      </c>
      <c r="M71" s="8">
        <v>92</v>
      </c>
      <c r="N71" s="8">
        <v>558</v>
      </c>
      <c r="O71" s="8">
        <v>96</v>
      </c>
      <c r="P71" s="8">
        <v>93</v>
      </c>
      <c r="Q71" s="8">
        <v>89</v>
      </c>
      <c r="R71" s="8">
        <v>86</v>
      </c>
      <c r="S71" s="8">
        <v>94</v>
      </c>
      <c r="T71" s="8">
        <v>93</v>
      </c>
      <c r="U71" s="8">
        <v>551</v>
      </c>
      <c r="V71" s="8">
        <f t="shared" si="0"/>
        <v>1109</v>
      </c>
      <c r="W71"/>
      <c r="X71"/>
    </row>
    <row r="72" spans="1:24" ht="15">
      <c r="A72" s="8">
        <v>42</v>
      </c>
      <c r="B72" s="8">
        <v>282</v>
      </c>
      <c r="C72" s="9" t="s">
        <v>71</v>
      </c>
      <c r="D72" s="9" t="s">
        <v>72</v>
      </c>
      <c r="E72" s="8">
        <v>17750</v>
      </c>
      <c r="F72" s="8" t="s">
        <v>12</v>
      </c>
      <c r="G72" s="8" t="s">
        <v>9</v>
      </c>
      <c r="H72" s="8">
        <v>93</v>
      </c>
      <c r="I72" s="8">
        <v>95</v>
      </c>
      <c r="J72" s="8">
        <v>90</v>
      </c>
      <c r="K72" s="8">
        <v>87</v>
      </c>
      <c r="L72" s="8">
        <v>92</v>
      </c>
      <c r="M72" s="8">
        <v>94</v>
      </c>
      <c r="N72" s="8">
        <v>551</v>
      </c>
      <c r="O72" s="8">
        <v>98</v>
      </c>
      <c r="P72" s="8">
        <v>95</v>
      </c>
      <c r="Q72" s="8">
        <v>85</v>
      </c>
      <c r="R72" s="8">
        <v>89</v>
      </c>
      <c r="S72" s="8">
        <v>97</v>
      </c>
      <c r="T72" s="8">
        <v>93</v>
      </c>
      <c r="U72" s="8">
        <v>557</v>
      </c>
      <c r="V72" s="8">
        <f t="shared" si="0"/>
        <v>1108</v>
      </c>
      <c r="W72"/>
      <c r="X72"/>
    </row>
    <row r="73" spans="1:24" ht="15">
      <c r="A73" s="8">
        <v>43</v>
      </c>
      <c r="B73" s="8">
        <v>52</v>
      </c>
      <c r="C73" s="9" t="s">
        <v>29</v>
      </c>
      <c r="D73" s="9" t="s">
        <v>30</v>
      </c>
      <c r="E73" s="8">
        <v>113839</v>
      </c>
      <c r="F73" s="8" t="s">
        <v>12</v>
      </c>
      <c r="G73" s="8" t="s">
        <v>9</v>
      </c>
      <c r="H73" s="8">
        <v>97</v>
      </c>
      <c r="I73" s="8">
        <v>95</v>
      </c>
      <c r="J73" s="8">
        <v>83</v>
      </c>
      <c r="K73" s="8">
        <v>84</v>
      </c>
      <c r="L73" s="8">
        <v>95</v>
      </c>
      <c r="M73" s="8">
        <v>93</v>
      </c>
      <c r="N73" s="8">
        <v>547</v>
      </c>
      <c r="O73" s="8">
        <v>95</v>
      </c>
      <c r="P73" s="8">
        <v>95</v>
      </c>
      <c r="Q73" s="8">
        <v>94</v>
      </c>
      <c r="R73" s="8">
        <v>95</v>
      </c>
      <c r="S73" s="8">
        <v>90</v>
      </c>
      <c r="T73" s="8">
        <v>91</v>
      </c>
      <c r="U73" s="8">
        <v>560</v>
      </c>
      <c r="V73" s="8">
        <f t="shared" si="0"/>
        <v>1107</v>
      </c>
      <c r="W73"/>
      <c r="X73"/>
    </row>
    <row r="74" spans="1:24" ht="15">
      <c r="A74" s="8">
        <v>44</v>
      </c>
      <c r="B74" s="8">
        <v>33</v>
      </c>
      <c r="C74" s="9" t="s">
        <v>38</v>
      </c>
      <c r="D74" s="9" t="s">
        <v>39</v>
      </c>
      <c r="E74" s="8">
        <v>17476</v>
      </c>
      <c r="F74" s="8" t="s">
        <v>15</v>
      </c>
      <c r="G74" s="8" t="s">
        <v>9</v>
      </c>
      <c r="H74" s="8">
        <v>96</v>
      </c>
      <c r="I74" s="8">
        <v>94</v>
      </c>
      <c r="J74" s="8">
        <v>91</v>
      </c>
      <c r="K74" s="8">
        <v>87</v>
      </c>
      <c r="L74" s="8">
        <v>90</v>
      </c>
      <c r="M74" s="8">
        <v>90</v>
      </c>
      <c r="N74" s="8">
        <v>548</v>
      </c>
      <c r="O74" s="8">
        <v>94</v>
      </c>
      <c r="P74" s="8">
        <v>96</v>
      </c>
      <c r="Q74" s="8">
        <v>95</v>
      </c>
      <c r="R74" s="8">
        <v>92</v>
      </c>
      <c r="S74" s="8">
        <v>89</v>
      </c>
      <c r="T74" s="8">
        <v>93</v>
      </c>
      <c r="U74" s="8">
        <v>559</v>
      </c>
      <c r="V74" s="8">
        <f t="shared" si="0"/>
        <v>1107</v>
      </c>
      <c r="W74"/>
      <c r="X74"/>
    </row>
    <row r="75" spans="1:24" ht="15">
      <c r="A75" s="8">
        <v>45</v>
      </c>
      <c r="B75" s="8">
        <v>247</v>
      </c>
      <c r="C75" s="9" t="s">
        <v>252</v>
      </c>
      <c r="D75" s="9" t="s">
        <v>253</v>
      </c>
      <c r="E75" s="8">
        <v>14767</v>
      </c>
      <c r="F75" s="8" t="s">
        <v>15</v>
      </c>
      <c r="G75" s="8" t="s">
        <v>16</v>
      </c>
      <c r="H75" s="8">
        <v>94</v>
      </c>
      <c r="I75" s="8">
        <v>95</v>
      </c>
      <c r="J75" s="8">
        <v>88</v>
      </c>
      <c r="K75" s="8">
        <v>88</v>
      </c>
      <c r="L75" s="8">
        <v>90</v>
      </c>
      <c r="M75" s="8">
        <v>95</v>
      </c>
      <c r="N75" s="8">
        <v>550</v>
      </c>
      <c r="O75" s="8">
        <v>95</v>
      </c>
      <c r="P75" s="8">
        <v>98</v>
      </c>
      <c r="Q75" s="8">
        <v>89</v>
      </c>
      <c r="R75" s="8">
        <v>95</v>
      </c>
      <c r="S75" s="8">
        <v>89</v>
      </c>
      <c r="T75" s="8">
        <v>91</v>
      </c>
      <c r="U75" s="8">
        <v>557</v>
      </c>
      <c r="V75" s="8">
        <f t="shared" si="0"/>
        <v>1107</v>
      </c>
      <c r="W75"/>
      <c r="X75"/>
    </row>
    <row r="76" spans="1:24" ht="15">
      <c r="A76" s="8">
        <v>46</v>
      </c>
      <c r="B76" s="8">
        <v>59</v>
      </c>
      <c r="C76" s="9" t="s">
        <v>96</v>
      </c>
      <c r="D76" s="9" t="s">
        <v>63</v>
      </c>
      <c r="E76" s="8" t="s">
        <v>26</v>
      </c>
      <c r="F76" s="8" t="s">
        <v>27</v>
      </c>
      <c r="G76" s="8" t="s">
        <v>28</v>
      </c>
      <c r="H76" s="8">
        <v>98</v>
      </c>
      <c r="I76" s="8">
        <v>97</v>
      </c>
      <c r="J76" s="8">
        <v>87</v>
      </c>
      <c r="K76" s="8">
        <v>90</v>
      </c>
      <c r="L76" s="8">
        <v>93</v>
      </c>
      <c r="M76" s="8">
        <v>92</v>
      </c>
      <c r="N76" s="8">
        <v>557</v>
      </c>
      <c r="O76" s="8">
        <v>96</v>
      </c>
      <c r="P76" s="8">
        <v>94</v>
      </c>
      <c r="Q76" s="8">
        <v>91</v>
      </c>
      <c r="R76" s="8">
        <v>88</v>
      </c>
      <c r="S76" s="8">
        <v>94</v>
      </c>
      <c r="T76" s="8">
        <v>87</v>
      </c>
      <c r="U76" s="8">
        <v>550</v>
      </c>
      <c r="V76" s="8">
        <f t="shared" si="0"/>
        <v>1107</v>
      </c>
      <c r="W76"/>
      <c r="X76"/>
    </row>
    <row r="77" spans="1:24" ht="15">
      <c r="A77" s="8">
        <v>47</v>
      </c>
      <c r="B77" s="8">
        <v>193</v>
      </c>
      <c r="C77" s="9" t="s">
        <v>46</v>
      </c>
      <c r="D77" s="9" t="s">
        <v>47</v>
      </c>
      <c r="E77" s="8" t="s">
        <v>26</v>
      </c>
      <c r="F77" s="8" t="s">
        <v>27</v>
      </c>
      <c r="G77" s="8" t="s">
        <v>28</v>
      </c>
      <c r="H77" s="8">
        <v>97</v>
      </c>
      <c r="I77" s="8">
        <v>96</v>
      </c>
      <c r="J77" s="8">
        <v>87</v>
      </c>
      <c r="K77" s="8">
        <v>84</v>
      </c>
      <c r="L77" s="8">
        <v>95</v>
      </c>
      <c r="M77" s="8">
        <v>93</v>
      </c>
      <c r="N77" s="8">
        <v>552</v>
      </c>
      <c r="O77" s="8">
        <v>97</v>
      </c>
      <c r="P77" s="8">
        <v>98</v>
      </c>
      <c r="Q77" s="8">
        <v>87</v>
      </c>
      <c r="R77" s="8">
        <v>85</v>
      </c>
      <c r="S77" s="8">
        <v>92</v>
      </c>
      <c r="T77" s="8">
        <v>94</v>
      </c>
      <c r="U77" s="8">
        <v>553</v>
      </c>
      <c r="V77" s="8">
        <f t="shared" si="0"/>
        <v>1105</v>
      </c>
      <c r="W77"/>
      <c r="X77"/>
    </row>
    <row r="78" spans="1:24" ht="15">
      <c r="A78" s="8">
        <v>48</v>
      </c>
      <c r="B78" s="8">
        <v>94</v>
      </c>
      <c r="C78" s="9" t="s">
        <v>62</v>
      </c>
      <c r="D78" s="9" t="s">
        <v>63</v>
      </c>
      <c r="E78" s="8" t="s">
        <v>26</v>
      </c>
      <c r="F78" s="8" t="s">
        <v>27</v>
      </c>
      <c r="G78" s="8" t="s">
        <v>28</v>
      </c>
      <c r="H78" s="8">
        <v>98</v>
      </c>
      <c r="I78" s="8">
        <v>96</v>
      </c>
      <c r="J78" s="8">
        <v>92</v>
      </c>
      <c r="K78" s="8">
        <v>92</v>
      </c>
      <c r="L78" s="8">
        <v>88</v>
      </c>
      <c r="M78" s="8">
        <v>87</v>
      </c>
      <c r="N78" s="8">
        <v>553</v>
      </c>
      <c r="O78" s="8">
        <v>92</v>
      </c>
      <c r="P78" s="8">
        <v>94</v>
      </c>
      <c r="Q78" s="8">
        <v>94</v>
      </c>
      <c r="R78" s="8">
        <v>91</v>
      </c>
      <c r="S78" s="8">
        <v>90</v>
      </c>
      <c r="T78" s="8">
        <v>86</v>
      </c>
      <c r="U78" s="8">
        <v>547</v>
      </c>
      <c r="V78" s="8">
        <f t="shared" si="0"/>
        <v>1100</v>
      </c>
      <c r="W78"/>
      <c r="X78"/>
    </row>
    <row r="79" spans="1:24" ht="15">
      <c r="A79" s="8">
        <v>49</v>
      </c>
      <c r="B79" s="8">
        <v>258</v>
      </c>
      <c r="C79" s="9" t="s">
        <v>101</v>
      </c>
      <c r="D79" s="9" t="s">
        <v>102</v>
      </c>
      <c r="E79" s="8" t="s">
        <v>26</v>
      </c>
      <c r="F79" s="8" t="s">
        <v>27</v>
      </c>
      <c r="G79" s="8" t="s">
        <v>28</v>
      </c>
      <c r="H79" s="8">
        <v>98</v>
      </c>
      <c r="I79" s="8">
        <v>97</v>
      </c>
      <c r="J79" s="8">
        <v>90</v>
      </c>
      <c r="K79" s="8">
        <v>90</v>
      </c>
      <c r="L79" s="8">
        <v>85</v>
      </c>
      <c r="M79" s="8">
        <v>86</v>
      </c>
      <c r="N79" s="8">
        <v>546</v>
      </c>
      <c r="O79" s="8">
        <v>92</v>
      </c>
      <c r="P79" s="8">
        <v>96</v>
      </c>
      <c r="Q79" s="8">
        <v>85</v>
      </c>
      <c r="R79" s="8">
        <v>91</v>
      </c>
      <c r="S79" s="8">
        <v>94</v>
      </c>
      <c r="T79" s="8">
        <v>95</v>
      </c>
      <c r="U79" s="8">
        <v>553</v>
      </c>
      <c r="V79" s="8">
        <f t="shared" si="0"/>
        <v>1099</v>
      </c>
      <c r="W79"/>
      <c r="X79"/>
    </row>
    <row r="80" spans="1:24" ht="15">
      <c r="A80" s="8">
        <v>50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9</v>
      </c>
      <c r="H80" s="8">
        <v>92</v>
      </c>
      <c r="I80" s="8">
        <v>91</v>
      </c>
      <c r="J80" s="8">
        <v>78</v>
      </c>
      <c r="K80" s="8">
        <v>90</v>
      </c>
      <c r="L80" s="8">
        <v>93</v>
      </c>
      <c r="M80" s="8">
        <v>93</v>
      </c>
      <c r="N80" s="8">
        <v>537</v>
      </c>
      <c r="O80" s="8">
        <v>97</v>
      </c>
      <c r="P80" s="8">
        <v>97</v>
      </c>
      <c r="Q80" s="8">
        <v>93</v>
      </c>
      <c r="R80" s="8">
        <v>91</v>
      </c>
      <c r="S80" s="8">
        <v>90</v>
      </c>
      <c r="T80" s="8">
        <v>91</v>
      </c>
      <c r="U80" s="8">
        <v>559</v>
      </c>
      <c r="V80" s="8">
        <f t="shared" si="0"/>
        <v>1096</v>
      </c>
      <c r="W80"/>
      <c r="X80"/>
    </row>
    <row r="81" spans="1:24" ht="15">
      <c r="A81" s="8">
        <v>51</v>
      </c>
      <c r="B81" s="8">
        <v>25</v>
      </c>
      <c r="C81" s="9" t="s">
        <v>82</v>
      </c>
      <c r="D81" s="9" t="s">
        <v>83</v>
      </c>
      <c r="E81" s="8">
        <v>112016</v>
      </c>
      <c r="F81" s="8" t="s">
        <v>8</v>
      </c>
      <c r="G81" s="8" t="s">
        <v>16</v>
      </c>
      <c r="H81" s="8">
        <v>98</v>
      </c>
      <c r="I81" s="8">
        <v>97</v>
      </c>
      <c r="J81" s="8">
        <v>79</v>
      </c>
      <c r="K81" s="8">
        <v>85</v>
      </c>
      <c r="L81" s="8">
        <v>91</v>
      </c>
      <c r="M81" s="8">
        <v>90</v>
      </c>
      <c r="N81" s="8">
        <v>540</v>
      </c>
      <c r="O81" s="8">
        <v>97</v>
      </c>
      <c r="P81" s="8">
        <v>96</v>
      </c>
      <c r="Q81" s="8">
        <v>85</v>
      </c>
      <c r="R81" s="8">
        <v>91</v>
      </c>
      <c r="S81" s="8">
        <v>94</v>
      </c>
      <c r="T81" s="8">
        <v>93</v>
      </c>
      <c r="U81" s="8">
        <v>556</v>
      </c>
      <c r="V81" s="8">
        <f t="shared" si="0"/>
        <v>1096</v>
      </c>
      <c r="W81"/>
      <c r="X81"/>
    </row>
    <row r="82" spans="1:24" ht="15">
      <c r="A82" s="8">
        <v>52</v>
      </c>
      <c r="B82" s="8">
        <v>142</v>
      </c>
      <c r="C82" s="9" t="s">
        <v>44</v>
      </c>
      <c r="D82" s="9" t="s">
        <v>45</v>
      </c>
      <c r="E82" s="8">
        <v>24987</v>
      </c>
      <c r="F82" s="8" t="s">
        <v>12</v>
      </c>
      <c r="G82" s="8" t="s">
        <v>37</v>
      </c>
      <c r="H82" s="8">
        <v>93</v>
      </c>
      <c r="I82" s="8">
        <v>94</v>
      </c>
      <c r="J82" s="8">
        <v>90</v>
      </c>
      <c r="K82" s="8">
        <v>89</v>
      </c>
      <c r="L82" s="8">
        <v>90</v>
      </c>
      <c r="M82" s="8">
        <v>86</v>
      </c>
      <c r="N82" s="8">
        <v>542</v>
      </c>
      <c r="O82" s="8">
        <v>96</v>
      </c>
      <c r="P82" s="8">
        <v>96</v>
      </c>
      <c r="Q82" s="8">
        <v>90</v>
      </c>
      <c r="R82" s="8">
        <v>90</v>
      </c>
      <c r="S82" s="8">
        <v>91</v>
      </c>
      <c r="T82" s="8">
        <v>88</v>
      </c>
      <c r="U82" s="8">
        <v>551</v>
      </c>
      <c r="V82" s="8">
        <f t="shared" si="0"/>
        <v>1093</v>
      </c>
      <c r="W82"/>
      <c r="X82"/>
    </row>
    <row r="83" spans="1:24" ht="15">
      <c r="A83" s="8">
        <v>53</v>
      </c>
      <c r="B83" s="8">
        <v>138</v>
      </c>
      <c r="C83" s="9" t="s">
        <v>261</v>
      </c>
      <c r="D83" s="9" t="s">
        <v>262</v>
      </c>
      <c r="E83" s="8">
        <v>30566</v>
      </c>
      <c r="F83" s="8" t="s">
        <v>22</v>
      </c>
      <c r="G83" s="8" t="s">
        <v>9</v>
      </c>
      <c r="H83" s="8">
        <v>97</v>
      </c>
      <c r="I83" s="8">
        <v>96</v>
      </c>
      <c r="J83" s="8">
        <v>87</v>
      </c>
      <c r="K83" s="8">
        <v>85</v>
      </c>
      <c r="L83" s="8">
        <v>89</v>
      </c>
      <c r="M83" s="8">
        <v>90</v>
      </c>
      <c r="N83" s="8">
        <v>544</v>
      </c>
      <c r="O83" s="8">
        <v>95</v>
      </c>
      <c r="P83" s="8">
        <v>92</v>
      </c>
      <c r="Q83" s="8">
        <v>89</v>
      </c>
      <c r="R83" s="8">
        <v>94</v>
      </c>
      <c r="S83" s="8">
        <v>87</v>
      </c>
      <c r="T83" s="8">
        <v>89</v>
      </c>
      <c r="U83" s="8">
        <v>546</v>
      </c>
      <c r="V83" s="8">
        <f t="shared" si="0"/>
        <v>1090</v>
      </c>
      <c r="W83"/>
      <c r="X83"/>
    </row>
    <row r="84" spans="1:24" ht="15">
      <c r="A84" s="8">
        <v>54</v>
      </c>
      <c r="B84" s="8">
        <v>148</v>
      </c>
      <c r="C84" s="9" t="s">
        <v>115</v>
      </c>
      <c r="D84" s="9" t="s">
        <v>116</v>
      </c>
      <c r="E84" s="8" t="s">
        <v>26</v>
      </c>
      <c r="F84" s="8" t="s">
        <v>27</v>
      </c>
      <c r="G84" s="8" t="s">
        <v>28</v>
      </c>
      <c r="H84" s="8">
        <v>98</v>
      </c>
      <c r="I84" s="8">
        <v>96</v>
      </c>
      <c r="J84" s="8">
        <v>76</v>
      </c>
      <c r="K84" s="8">
        <v>83</v>
      </c>
      <c r="L84" s="8">
        <v>88</v>
      </c>
      <c r="M84" s="8">
        <v>87</v>
      </c>
      <c r="N84" s="8">
        <v>528</v>
      </c>
      <c r="O84" s="8">
        <v>99</v>
      </c>
      <c r="P84" s="8">
        <v>97</v>
      </c>
      <c r="Q84" s="8">
        <v>93</v>
      </c>
      <c r="R84" s="8">
        <v>90</v>
      </c>
      <c r="S84" s="8">
        <v>90</v>
      </c>
      <c r="T84" s="8">
        <v>90</v>
      </c>
      <c r="U84" s="8">
        <v>559</v>
      </c>
      <c r="V84" s="8">
        <f t="shared" si="0"/>
        <v>1087</v>
      </c>
      <c r="W84"/>
      <c r="X84"/>
    </row>
    <row r="85" spans="1:24" ht="15">
      <c r="A85" s="8">
        <v>55</v>
      </c>
      <c r="B85" s="8">
        <v>32</v>
      </c>
      <c r="C85" s="9" t="s">
        <v>67</v>
      </c>
      <c r="D85" s="9" t="s">
        <v>68</v>
      </c>
      <c r="E85" s="8">
        <v>113355</v>
      </c>
      <c r="F85" s="8" t="s">
        <v>22</v>
      </c>
      <c r="G85" s="8" t="s">
        <v>16</v>
      </c>
      <c r="H85" s="8">
        <v>99</v>
      </c>
      <c r="I85" s="8">
        <v>96</v>
      </c>
      <c r="J85" s="8">
        <v>83</v>
      </c>
      <c r="K85" s="8">
        <v>85</v>
      </c>
      <c r="L85" s="8">
        <v>90</v>
      </c>
      <c r="M85" s="8">
        <v>94</v>
      </c>
      <c r="N85" s="8">
        <v>547</v>
      </c>
      <c r="O85" s="8">
        <v>96</v>
      </c>
      <c r="P85" s="8">
        <v>99</v>
      </c>
      <c r="Q85" s="8">
        <v>81</v>
      </c>
      <c r="R85" s="8">
        <v>85</v>
      </c>
      <c r="S85" s="8">
        <v>90</v>
      </c>
      <c r="T85" s="8">
        <v>88</v>
      </c>
      <c r="U85" s="8">
        <v>539</v>
      </c>
      <c r="V85" s="8">
        <f t="shared" si="0"/>
        <v>1086</v>
      </c>
      <c r="W85"/>
      <c r="X85"/>
    </row>
    <row r="86" spans="1:24" ht="15">
      <c r="A86" s="8">
        <v>56</v>
      </c>
      <c r="B86" s="8">
        <v>151</v>
      </c>
      <c r="C86" s="9" t="s">
        <v>78</v>
      </c>
      <c r="D86" s="9" t="s">
        <v>39</v>
      </c>
      <c r="E86" s="8">
        <v>113985</v>
      </c>
      <c r="F86" s="8" t="s">
        <v>22</v>
      </c>
      <c r="G86" s="8" t="s">
        <v>9</v>
      </c>
      <c r="H86" s="8">
        <v>95</v>
      </c>
      <c r="I86" s="8">
        <v>99</v>
      </c>
      <c r="J86" s="8">
        <v>89</v>
      </c>
      <c r="K86" s="8">
        <v>85</v>
      </c>
      <c r="L86" s="8">
        <v>88</v>
      </c>
      <c r="M86" s="8">
        <v>87</v>
      </c>
      <c r="N86" s="8">
        <v>543</v>
      </c>
      <c r="O86" s="8">
        <v>94</v>
      </c>
      <c r="P86" s="8">
        <v>95</v>
      </c>
      <c r="Q86" s="8">
        <v>85</v>
      </c>
      <c r="R86" s="8">
        <v>85</v>
      </c>
      <c r="S86" s="8">
        <v>92</v>
      </c>
      <c r="T86" s="8">
        <v>87</v>
      </c>
      <c r="U86" s="8">
        <v>538</v>
      </c>
      <c r="V86" s="8">
        <f t="shared" si="0"/>
        <v>1081</v>
      </c>
      <c r="W86"/>
      <c r="X86"/>
    </row>
    <row r="87" spans="1:24" ht="15">
      <c r="A87" s="8">
        <v>57</v>
      </c>
      <c r="B87" s="8">
        <v>208</v>
      </c>
      <c r="C87" s="9" t="s">
        <v>104</v>
      </c>
      <c r="D87" s="9" t="s">
        <v>105</v>
      </c>
      <c r="E87" s="8">
        <v>111977</v>
      </c>
      <c r="F87" s="8" t="s">
        <v>22</v>
      </c>
      <c r="G87" s="8" t="s">
        <v>9</v>
      </c>
      <c r="H87" s="8">
        <v>94</v>
      </c>
      <c r="I87" s="8">
        <v>93</v>
      </c>
      <c r="J87" s="8">
        <v>92</v>
      </c>
      <c r="K87" s="8">
        <v>83</v>
      </c>
      <c r="L87" s="8">
        <v>86</v>
      </c>
      <c r="M87" s="8">
        <v>88</v>
      </c>
      <c r="N87" s="8">
        <v>536</v>
      </c>
      <c r="O87" s="8">
        <v>97</v>
      </c>
      <c r="P87" s="8">
        <v>93</v>
      </c>
      <c r="Q87" s="8">
        <v>86</v>
      </c>
      <c r="R87" s="8">
        <v>89</v>
      </c>
      <c r="S87" s="8">
        <v>87</v>
      </c>
      <c r="T87" s="8">
        <v>91</v>
      </c>
      <c r="U87" s="8">
        <v>543</v>
      </c>
      <c r="V87" s="8">
        <f t="shared" si="0"/>
        <v>1079</v>
      </c>
      <c r="W87"/>
      <c r="X87"/>
    </row>
    <row r="88" spans="1:24" ht="15">
      <c r="A88" s="8">
        <v>58</v>
      </c>
      <c r="B88" s="8">
        <v>80</v>
      </c>
      <c r="C88" s="9" t="s">
        <v>64</v>
      </c>
      <c r="D88" s="9" t="s">
        <v>65</v>
      </c>
      <c r="E88" s="8">
        <v>22967</v>
      </c>
      <c r="F88" s="8" t="s">
        <v>66</v>
      </c>
      <c r="G88" s="8" t="s">
        <v>114</v>
      </c>
      <c r="H88" s="8">
        <v>94</v>
      </c>
      <c r="I88" s="8">
        <v>89</v>
      </c>
      <c r="J88" s="8">
        <v>85</v>
      </c>
      <c r="K88" s="8">
        <v>81</v>
      </c>
      <c r="L88" s="8">
        <v>88</v>
      </c>
      <c r="M88" s="8">
        <v>92</v>
      </c>
      <c r="N88" s="8">
        <v>529</v>
      </c>
      <c r="O88" s="8">
        <v>94</v>
      </c>
      <c r="P88" s="8">
        <v>94</v>
      </c>
      <c r="Q88" s="8">
        <v>81</v>
      </c>
      <c r="R88" s="8">
        <v>92</v>
      </c>
      <c r="S88" s="8">
        <v>88</v>
      </c>
      <c r="T88" s="8">
        <v>87</v>
      </c>
      <c r="U88" s="8">
        <v>536</v>
      </c>
      <c r="V88" s="8">
        <f t="shared" si="0"/>
        <v>1065</v>
      </c>
      <c r="W88"/>
      <c r="X88"/>
    </row>
    <row r="89" spans="1:24" ht="15">
      <c r="A89" s="8">
        <v>59</v>
      </c>
      <c r="B89" s="8">
        <v>218</v>
      </c>
      <c r="C89" s="9" t="s">
        <v>267</v>
      </c>
      <c r="D89" s="9" t="s">
        <v>268</v>
      </c>
      <c r="E89" s="8">
        <v>18087</v>
      </c>
      <c r="F89" s="8" t="s">
        <v>169</v>
      </c>
      <c r="G89" s="8" t="s">
        <v>16</v>
      </c>
      <c r="H89" s="8">
        <v>91</v>
      </c>
      <c r="I89" s="8">
        <v>96</v>
      </c>
      <c r="J89" s="8">
        <v>84</v>
      </c>
      <c r="K89" s="8">
        <v>81</v>
      </c>
      <c r="L89" s="8">
        <v>88</v>
      </c>
      <c r="M89" s="8">
        <v>86</v>
      </c>
      <c r="N89" s="8">
        <v>526</v>
      </c>
      <c r="O89" s="8">
        <v>93</v>
      </c>
      <c r="P89" s="8">
        <v>91</v>
      </c>
      <c r="Q89" s="8">
        <v>80</v>
      </c>
      <c r="R89" s="8">
        <v>88</v>
      </c>
      <c r="S89" s="8">
        <v>90</v>
      </c>
      <c r="T89" s="8">
        <v>87</v>
      </c>
      <c r="U89" s="8">
        <v>529</v>
      </c>
      <c r="V89" s="8">
        <f t="shared" si="0"/>
        <v>1055</v>
      </c>
      <c r="W89"/>
      <c r="X89"/>
    </row>
    <row r="90" spans="1:24" ht="15">
      <c r="A90" s="8">
        <v>60</v>
      </c>
      <c r="B90" s="8">
        <v>139</v>
      </c>
      <c r="C90" s="9" t="s">
        <v>76</v>
      </c>
      <c r="D90" s="9" t="s">
        <v>77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97</v>
      </c>
      <c r="J90" s="8">
        <v>62</v>
      </c>
      <c r="K90" s="8">
        <v>83</v>
      </c>
      <c r="L90" s="8">
        <v>86</v>
      </c>
      <c r="M90" s="8">
        <v>89</v>
      </c>
      <c r="N90" s="8">
        <v>513</v>
      </c>
      <c r="O90" s="8">
        <v>95</v>
      </c>
      <c r="P90" s="8">
        <v>95</v>
      </c>
      <c r="Q90" s="8">
        <v>79</v>
      </c>
      <c r="R90" s="8">
        <v>80</v>
      </c>
      <c r="S90" s="8">
        <v>96</v>
      </c>
      <c r="T90" s="8">
        <v>95</v>
      </c>
      <c r="U90" s="8">
        <v>540</v>
      </c>
      <c r="V90" s="8">
        <f t="shared" si="0"/>
        <v>1053</v>
      </c>
      <c r="W90"/>
      <c r="X90"/>
    </row>
    <row r="91" spans="1:24" ht="15">
      <c r="A91" s="8">
        <v>61</v>
      </c>
      <c r="B91" s="8">
        <v>202</v>
      </c>
      <c r="C91" s="9" t="s">
        <v>106</v>
      </c>
      <c r="D91" s="9" t="s">
        <v>107</v>
      </c>
      <c r="E91" s="8" t="s">
        <v>26</v>
      </c>
      <c r="F91" s="8" t="s">
        <v>27</v>
      </c>
      <c r="G91" s="8" t="s">
        <v>28</v>
      </c>
      <c r="H91" s="8">
        <v>97</v>
      </c>
      <c r="I91" s="8">
        <v>96</v>
      </c>
      <c r="J91" s="8">
        <v>75</v>
      </c>
      <c r="K91" s="8">
        <v>81</v>
      </c>
      <c r="L91" s="8">
        <v>88</v>
      </c>
      <c r="M91" s="8">
        <v>84</v>
      </c>
      <c r="N91" s="8">
        <v>521</v>
      </c>
      <c r="O91" s="8">
        <v>97</v>
      </c>
      <c r="P91" s="8">
        <v>97</v>
      </c>
      <c r="Q91" s="8">
        <v>77</v>
      </c>
      <c r="R91" s="8">
        <v>87</v>
      </c>
      <c r="S91" s="8">
        <v>86</v>
      </c>
      <c r="T91" s="8">
        <v>88</v>
      </c>
      <c r="U91" s="8">
        <v>532</v>
      </c>
      <c r="V91" s="8">
        <f t="shared" si="0"/>
        <v>1053</v>
      </c>
      <c r="W91"/>
      <c r="X91"/>
    </row>
    <row r="92" spans="1:24" ht="15">
      <c r="A92" s="8">
        <v>62</v>
      </c>
      <c r="B92" s="8">
        <v>232</v>
      </c>
      <c r="C92" s="9" t="s">
        <v>265</v>
      </c>
      <c r="D92" s="9" t="s">
        <v>266</v>
      </c>
      <c r="E92" s="8">
        <v>29240</v>
      </c>
      <c r="F92" s="8" t="s">
        <v>12</v>
      </c>
      <c r="G92" s="8" t="s">
        <v>114</v>
      </c>
      <c r="H92" s="8">
        <v>87</v>
      </c>
      <c r="I92" s="8">
        <v>91</v>
      </c>
      <c r="J92" s="8">
        <v>77</v>
      </c>
      <c r="K92" s="8">
        <v>78</v>
      </c>
      <c r="L92" s="8">
        <v>93</v>
      </c>
      <c r="M92" s="8">
        <v>88</v>
      </c>
      <c r="N92" s="8">
        <v>514</v>
      </c>
      <c r="O92" s="8">
        <v>91</v>
      </c>
      <c r="P92" s="8">
        <v>93</v>
      </c>
      <c r="Q92" s="8">
        <v>88</v>
      </c>
      <c r="R92" s="8">
        <v>79</v>
      </c>
      <c r="S92" s="8">
        <v>88</v>
      </c>
      <c r="T92" s="8">
        <v>89</v>
      </c>
      <c r="U92" s="8">
        <v>528</v>
      </c>
      <c r="V92" s="8">
        <f t="shared" si="0"/>
        <v>1042</v>
      </c>
      <c r="W92"/>
      <c r="X92"/>
    </row>
    <row r="93" spans="1:21" ht="15">
      <c r="A93" s="8">
        <v>63</v>
      </c>
      <c r="B93" s="8">
        <v>122</v>
      </c>
      <c r="C93" s="9" t="s">
        <v>31</v>
      </c>
      <c r="D93" s="9" t="s">
        <v>32</v>
      </c>
      <c r="E93" s="8">
        <v>19926</v>
      </c>
      <c r="F93" s="8" t="s">
        <v>15</v>
      </c>
      <c r="G93" s="8" t="s">
        <v>61</v>
      </c>
      <c r="H93" s="8">
        <v>98</v>
      </c>
      <c r="I93" s="8">
        <v>100</v>
      </c>
      <c r="J93" s="8">
        <v>92</v>
      </c>
      <c r="K93" s="8">
        <v>94</v>
      </c>
      <c r="L93" s="2" t="s">
        <v>597</v>
      </c>
      <c r="M93" s="2"/>
      <c r="N93" s="8">
        <v>384</v>
      </c>
      <c r="U93" s="8" t="s">
        <v>598</v>
      </c>
    </row>
  </sheetData>
  <conditionalFormatting sqref="H31:U93">
    <cfRule type="cellIs" priority="1" dxfId="0" operator="equal" stopIfTrue="1">
      <formula>100</formula>
    </cfRule>
  </conditionalFormatting>
  <printOptions horizontalCentered="1"/>
  <pageMargins left="0.25" right="0.25" top="0.7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7.8515625" style="0" bestFit="1" customWidth="1"/>
    <col min="3" max="3" width="13.140625" style="0" bestFit="1" customWidth="1"/>
    <col min="4" max="4" width="11.28125" style="0" bestFit="1" customWidth="1"/>
    <col min="5" max="5" width="9.00390625" style="0" hidden="1" customWidth="1"/>
    <col min="6" max="6" width="5.00390625" style="0" bestFit="1" customWidth="1"/>
    <col min="7" max="7" width="7.421875" style="0" bestFit="1" customWidth="1"/>
    <col min="8" max="8" width="4.00390625" style="0" hidden="1" customWidth="1"/>
    <col min="9" max="13" width="3.8515625" style="0" hidden="1" customWidth="1"/>
    <col min="14" max="14" width="6.8515625" style="0" customWidth="1"/>
    <col min="15" max="20" width="3.8515625" style="0" hidden="1" customWidth="1"/>
    <col min="21" max="21" width="6.421875" style="0" customWidth="1"/>
    <col min="22" max="22" width="8.140625" style="0" customWidth="1"/>
  </cols>
  <sheetData>
    <row r="1" spans="1:2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>
      <c r="A3" s="5" t="s">
        <v>543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10" t="s">
        <v>241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 t="s">
        <v>127</v>
      </c>
      <c r="B6" s="11"/>
      <c r="C6" s="11"/>
      <c r="D6" s="11" t="s">
        <v>246</v>
      </c>
      <c r="E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>
        <v>1069</v>
      </c>
    </row>
    <row r="7" spans="1:22" ht="15.75">
      <c r="A7" s="11"/>
      <c r="B7" s="11"/>
      <c r="C7" s="11"/>
      <c r="D7" s="11"/>
      <c r="E7" s="11"/>
      <c r="F7" s="11"/>
      <c r="G7" s="11"/>
      <c r="H7" s="22" t="s">
        <v>575</v>
      </c>
      <c r="I7" s="23"/>
      <c r="J7" s="24"/>
      <c r="K7" s="22" t="s">
        <v>576</v>
      </c>
      <c r="L7" s="23"/>
      <c r="M7" s="24"/>
      <c r="N7" s="8"/>
      <c r="O7" s="22" t="s">
        <v>575</v>
      </c>
      <c r="P7" s="23"/>
      <c r="Q7" s="24"/>
      <c r="R7" s="22" t="s">
        <v>576</v>
      </c>
      <c r="S7" s="23"/>
      <c r="T7" s="24"/>
      <c r="U7" s="8"/>
      <c r="V7" s="8"/>
    </row>
    <row r="8" spans="1:23" ht="15.75">
      <c r="A8" s="6" t="s">
        <v>126</v>
      </c>
      <c r="B8" s="6" t="s">
        <v>0</v>
      </c>
      <c r="C8" s="7" t="s">
        <v>1</v>
      </c>
      <c r="D8" s="7" t="s">
        <v>2</v>
      </c>
      <c r="E8" s="6" t="s">
        <v>3</v>
      </c>
      <c r="F8" s="6" t="s">
        <v>4</v>
      </c>
      <c r="G8" s="6" t="s">
        <v>5</v>
      </c>
      <c r="H8" s="25">
        <v>1</v>
      </c>
      <c r="I8" s="26">
        <v>2</v>
      </c>
      <c r="J8" s="27">
        <v>3</v>
      </c>
      <c r="K8" s="25">
        <v>4</v>
      </c>
      <c r="L8" s="26">
        <v>5</v>
      </c>
      <c r="M8" s="27">
        <v>6</v>
      </c>
      <c r="N8" s="6" t="s">
        <v>148</v>
      </c>
      <c r="O8" s="25">
        <v>1</v>
      </c>
      <c r="P8" s="26">
        <v>2</v>
      </c>
      <c r="Q8" s="27">
        <v>3</v>
      </c>
      <c r="R8" s="25">
        <v>4</v>
      </c>
      <c r="S8" s="26">
        <v>5</v>
      </c>
      <c r="T8" s="27">
        <v>6</v>
      </c>
      <c r="U8" s="6" t="s">
        <v>149</v>
      </c>
      <c r="V8" s="6" t="s">
        <v>150</v>
      </c>
      <c r="W8" s="15"/>
    </row>
    <row r="9" spans="1:22" ht="19.5" customHeight="1">
      <c r="A9" s="8">
        <v>1</v>
      </c>
      <c r="B9" s="8">
        <v>267</v>
      </c>
      <c r="C9" s="9" t="s">
        <v>244</v>
      </c>
      <c r="D9" s="9" t="s">
        <v>245</v>
      </c>
      <c r="E9" s="8" t="s">
        <v>26</v>
      </c>
      <c r="F9" s="8" t="s">
        <v>27</v>
      </c>
      <c r="G9" s="8" t="s">
        <v>28</v>
      </c>
      <c r="H9" s="8">
        <v>91</v>
      </c>
      <c r="I9" s="8">
        <v>94</v>
      </c>
      <c r="J9" s="8">
        <v>92</v>
      </c>
      <c r="K9" s="8">
        <v>96</v>
      </c>
      <c r="L9" s="8">
        <v>99</v>
      </c>
      <c r="M9" s="8">
        <v>95</v>
      </c>
      <c r="N9" s="8">
        <f>SUM(H9:M9)</f>
        <v>567</v>
      </c>
      <c r="O9" s="8">
        <v>92</v>
      </c>
      <c r="P9" s="8">
        <v>89</v>
      </c>
      <c r="Q9" s="8">
        <v>89</v>
      </c>
      <c r="R9" s="8">
        <v>95</v>
      </c>
      <c r="S9" s="8">
        <v>97</v>
      </c>
      <c r="T9" s="8">
        <v>97</v>
      </c>
      <c r="U9" s="8">
        <f>SUM(O9:T9)</f>
        <v>559</v>
      </c>
      <c r="V9" s="8">
        <f>SUM(U9,N9)</f>
        <v>1126</v>
      </c>
    </row>
    <row r="10" spans="1:22" ht="19.5" customHeight="1">
      <c r="A10" s="8">
        <v>2</v>
      </c>
      <c r="B10" s="8">
        <v>47</v>
      </c>
      <c r="C10" s="9" t="s">
        <v>242</v>
      </c>
      <c r="D10" s="9" t="s">
        <v>243</v>
      </c>
      <c r="E10" s="8">
        <v>112788</v>
      </c>
      <c r="F10" s="8" t="s">
        <v>22</v>
      </c>
      <c r="G10" s="8" t="s">
        <v>23</v>
      </c>
      <c r="H10" s="8">
        <v>89</v>
      </c>
      <c r="I10" s="8">
        <v>89</v>
      </c>
      <c r="J10" s="8">
        <v>91</v>
      </c>
      <c r="K10" s="8">
        <v>90</v>
      </c>
      <c r="L10" s="8">
        <v>85</v>
      </c>
      <c r="M10" s="8">
        <v>91</v>
      </c>
      <c r="N10" s="8">
        <f>SUM(H10:M10)</f>
        <v>535</v>
      </c>
      <c r="O10" s="8">
        <v>85</v>
      </c>
      <c r="P10" s="8">
        <v>86</v>
      </c>
      <c r="Q10" s="8">
        <v>84</v>
      </c>
      <c r="R10" s="8">
        <v>95</v>
      </c>
      <c r="S10" s="8">
        <v>93</v>
      </c>
      <c r="T10" s="8">
        <v>91</v>
      </c>
      <c r="U10" s="8">
        <f>SUM(O10:T10)</f>
        <v>534</v>
      </c>
      <c r="V10" s="8">
        <f>SUM(U10,N10)</f>
        <v>1069</v>
      </c>
    </row>
  </sheetData>
  <sheetProtection/>
  <printOptions horizontalCentered="1"/>
  <pageMargins left="0.75" right="0.75" top="0.7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bestFit="1" customWidth="1"/>
    <col min="3" max="3" width="21.8515625" style="0" bestFit="1" customWidth="1"/>
    <col min="4" max="4" width="12.7109375" style="0" customWidth="1"/>
    <col min="5" max="5" width="0.13671875" style="0" hidden="1" customWidth="1"/>
    <col min="6" max="6" width="6.57421875" style="0" customWidth="1"/>
    <col min="7" max="7" width="7.421875" style="0" bestFit="1" customWidth="1"/>
    <col min="8" max="13" width="5.140625" style="0" hidden="1" customWidth="1"/>
    <col min="14" max="14" width="5.140625" style="0" bestFit="1" customWidth="1"/>
    <col min="15" max="20" width="5.140625" style="0" hidden="1" customWidth="1"/>
    <col min="21" max="21" width="5.140625" style="0" bestFit="1" customWidth="1"/>
    <col min="22" max="23" width="7.7109375" style="0" customWidth="1"/>
    <col min="24" max="24" width="8.7109375" style="0" customWidth="1"/>
    <col min="25" max="25" width="7.421875" style="0" customWidth="1"/>
    <col min="26" max="26" width="7.8515625" style="0" bestFit="1" customWidth="1"/>
    <col min="27" max="27" width="21.8515625" style="0" bestFit="1" customWidth="1"/>
    <col min="28" max="28" width="12.8515625" style="0" bestFit="1" customWidth="1"/>
    <col min="29" max="29" width="9.00390625" style="0" hidden="1" customWidth="1"/>
    <col min="30" max="30" width="5.8515625" style="0" bestFit="1" customWidth="1"/>
    <col min="31" max="31" width="7.421875" style="0" bestFit="1" customWidth="1"/>
    <col min="32" max="32" width="5.140625" style="0" hidden="1" customWidth="1"/>
    <col min="33" max="34" width="3.8515625" style="0" hidden="1" customWidth="1"/>
    <col min="35" max="36" width="5.140625" style="0" hidden="1" customWidth="1"/>
    <col min="37" max="37" width="3.8515625" style="0" hidden="1" customWidth="1"/>
    <col min="38" max="38" width="6.7109375" style="0" customWidth="1"/>
    <col min="39" max="40" width="5.140625" style="0" hidden="1" customWidth="1"/>
    <col min="41" max="41" width="3.8515625" style="0" hidden="1" customWidth="1"/>
    <col min="42" max="42" width="5.140625" style="0" hidden="1" customWidth="1"/>
    <col min="43" max="44" width="3.8515625" style="0" hidden="1" customWidth="1"/>
    <col min="45" max="45" width="6.7109375" style="0" customWidth="1"/>
    <col min="46" max="47" width="7.7109375" style="0" customWidth="1"/>
    <col min="48" max="48" width="8.7109375" style="0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247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241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626</v>
      </c>
      <c r="G6" s="11"/>
      <c r="X6" s="6">
        <v>1288.4</v>
      </c>
    </row>
    <row r="7" spans="1:24" ht="15.75">
      <c r="A7" s="11" t="s">
        <v>128</v>
      </c>
      <c r="B7" s="11"/>
      <c r="C7" s="11"/>
      <c r="D7" s="11"/>
      <c r="E7" s="11"/>
      <c r="F7" s="11" t="s">
        <v>627</v>
      </c>
      <c r="G7" s="11"/>
      <c r="X7" s="6">
        <v>1285.6</v>
      </c>
    </row>
    <row r="8" spans="1:24" ht="15.75">
      <c r="A8" s="11" t="s">
        <v>129</v>
      </c>
      <c r="B8" s="11"/>
      <c r="C8" s="11"/>
      <c r="D8" s="11"/>
      <c r="E8" s="11"/>
      <c r="F8" s="11" t="s">
        <v>628</v>
      </c>
      <c r="G8" s="11"/>
      <c r="X8" s="6">
        <v>1284.8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611</v>
      </c>
      <c r="G10" s="11"/>
      <c r="X10" s="6">
        <v>1123</v>
      </c>
    </row>
    <row r="11" spans="1:24" ht="15.75">
      <c r="A11" s="11" t="s">
        <v>128</v>
      </c>
      <c r="B11" s="11"/>
      <c r="C11" s="11"/>
      <c r="D11" s="11"/>
      <c r="E11" s="11"/>
      <c r="F11" s="11" t="s">
        <v>615</v>
      </c>
      <c r="G11" s="11"/>
      <c r="X11" s="6">
        <v>1101</v>
      </c>
    </row>
    <row r="12" spans="1:24" ht="15.75">
      <c r="A12" s="11" t="s">
        <v>129</v>
      </c>
      <c r="B12" s="11"/>
      <c r="C12" s="11"/>
      <c r="D12" s="11"/>
      <c r="E12" s="11"/>
      <c r="F12" s="11" t="s">
        <v>616</v>
      </c>
      <c r="G12" s="11"/>
      <c r="X12" s="6">
        <v>1092</v>
      </c>
    </row>
    <row r="13" spans="1:24" ht="15.75">
      <c r="A13" s="11"/>
      <c r="B13" s="11"/>
      <c r="C13" s="11"/>
      <c r="D13" s="11"/>
      <c r="E13" s="11"/>
      <c r="F13" s="11"/>
      <c r="G13" s="11"/>
      <c r="X13" s="6"/>
    </row>
    <row r="14" spans="1:24" ht="15.75">
      <c r="A14" s="11" t="s">
        <v>133</v>
      </c>
      <c r="B14" s="11"/>
      <c r="C14" s="11"/>
      <c r="D14" s="11"/>
      <c r="E14" s="11"/>
      <c r="F14" s="11" t="s">
        <v>625</v>
      </c>
      <c r="G14" s="11"/>
      <c r="X14" s="6">
        <v>1173</v>
      </c>
    </row>
    <row r="15" spans="1:24" ht="15.75">
      <c r="A15" s="11" t="s">
        <v>154</v>
      </c>
      <c r="B15" s="11"/>
      <c r="C15" s="11"/>
      <c r="D15" s="11"/>
      <c r="E15" s="11"/>
      <c r="F15" s="11" t="s">
        <v>617</v>
      </c>
      <c r="G15" s="11"/>
      <c r="X15" s="6">
        <v>1162</v>
      </c>
    </row>
    <row r="16" spans="1:24" ht="15.75">
      <c r="A16" s="11" t="s">
        <v>135</v>
      </c>
      <c r="B16" s="11"/>
      <c r="C16" s="11"/>
      <c r="D16" s="11"/>
      <c r="E16" s="11"/>
      <c r="F16" s="11" t="s">
        <v>618</v>
      </c>
      <c r="G16" s="11"/>
      <c r="X16" s="6">
        <v>1160</v>
      </c>
    </row>
    <row r="17" spans="1:24" ht="15.75">
      <c r="A17" s="11"/>
      <c r="B17" s="11"/>
      <c r="C17" s="11"/>
      <c r="D17" s="11"/>
      <c r="E17" s="11"/>
      <c r="F17" s="11"/>
      <c r="G17" s="11"/>
      <c r="X17" s="6"/>
    </row>
    <row r="18" spans="1:24" ht="15.75">
      <c r="A18" s="11" t="s">
        <v>136</v>
      </c>
      <c r="B18" s="11"/>
      <c r="C18" s="11"/>
      <c r="D18" s="11"/>
      <c r="E18" s="11"/>
      <c r="F18" s="11" t="s">
        <v>619</v>
      </c>
      <c r="G18" s="11"/>
      <c r="X18" s="6">
        <v>1148</v>
      </c>
    </row>
    <row r="19" spans="1:24" ht="15.75">
      <c r="A19" s="11" t="s">
        <v>137</v>
      </c>
      <c r="B19" s="11"/>
      <c r="C19" s="11"/>
      <c r="D19" s="11"/>
      <c r="E19" s="11"/>
      <c r="F19" s="11" t="s">
        <v>620</v>
      </c>
      <c r="G19" s="11"/>
      <c r="X19" s="6">
        <v>1143</v>
      </c>
    </row>
    <row r="20" spans="1:24" ht="15.75">
      <c r="A20" s="11" t="s">
        <v>138</v>
      </c>
      <c r="B20" s="11"/>
      <c r="C20" s="11"/>
      <c r="D20" s="11"/>
      <c r="E20" s="11"/>
      <c r="F20" s="11" t="s">
        <v>621</v>
      </c>
      <c r="G20" s="11"/>
      <c r="X20" s="6">
        <v>1142</v>
      </c>
    </row>
    <row r="21" spans="1:24" ht="15.75">
      <c r="A21" s="11"/>
      <c r="B21" s="11"/>
      <c r="C21" s="11"/>
      <c r="D21" s="11"/>
      <c r="E21" s="11"/>
      <c r="F21" s="11"/>
      <c r="G21" s="11"/>
      <c r="X21" s="6"/>
    </row>
    <row r="22" spans="1:24" ht="15.75">
      <c r="A22" s="11" t="s">
        <v>139</v>
      </c>
      <c r="B22" s="11"/>
      <c r="C22" s="11"/>
      <c r="D22" s="11"/>
      <c r="E22" s="11"/>
      <c r="F22" s="11" t="s">
        <v>612</v>
      </c>
      <c r="G22" s="11"/>
      <c r="X22" s="6">
        <v>1119</v>
      </c>
    </row>
    <row r="23" spans="1:24" ht="15.75">
      <c r="A23" s="11" t="s">
        <v>145</v>
      </c>
      <c r="B23" s="11"/>
      <c r="C23" s="11"/>
      <c r="D23" s="11"/>
      <c r="E23" s="11"/>
      <c r="F23" s="11" t="s">
        <v>610</v>
      </c>
      <c r="G23" s="11"/>
      <c r="X23" s="6">
        <v>1130</v>
      </c>
    </row>
    <row r="24" spans="1:24" ht="15.75">
      <c r="A24" s="11"/>
      <c r="B24" s="11"/>
      <c r="C24" s="11"/>
      <c r="D24" s="11"/>
      <c r="E24" s="11"/>
      <c r="F24" s="11"/>
      <c r="G24" s="11"/>
      <c r="X24" s="6"/>
    </row>
    <row r="25" spans="1:24" ht="15.75">
      <c r="A25" s="6" t="s">
        <v>126</v>
      </c>
      <c r="B25" s="6" t="s">
        <v>0</v>
      </c>
      <c r="C25" s="7" t="s">
        <v>1</v>
      </c>
      <c r="D25" s="7" t="s">
        <v>2</v>
      </c>
      <c r="E25" s="6" t="s">
        <v>3</v>
      </c>
      <c r="F25" s="6" t="s">
        <v>4</v>
      </c>
      <c r="G25" s="6" t="s">
        <v>5</v>
      </c>
      <c r="H25" s="6">
        <v>1</v>
      </c>
      <c r="I25" s="6">
        <v>2</v>
      </c>
      <c r="J25" s="6">
        <v>3</v>
      </c>
      <c r="K25" s="6">
        <v>4</v>
      </c>
      <c r="L25" s="6">
        <v>5</v>
      </c>
      <c r="M25" s="6">
        <v>6</v>
      </c>
      <c r="N25" s="6" t="s">
        <v>148</v>
      </c>
      <c r="O25" s="6">
        <v>1</v>
      </c>
      <c r="P25" s="6">
        <v>2</v>
      </c>
      <c r="Q25" s="6">
        <v>3</v>
      </c>
      <c r="R25" s="6">
        <v>4</v>
      </c>
      <c r="S25" s="6">
        <v>5</v>
      </c>
      <c r="T25" s="6">
        <v>6</v>
      </c>
      <c r="U25" s="6" t="s">
        <v>149</v>
      </c>
      <c r="V25" s="6" t="s">
        <v>150</v>
      </c>
      <c r="W25" s="6" t="s">
        <v>238</v>
      </c>
      <c r="X25" s="6" t="s">
        <v>150</v>
      </c>
    </row>
    <row r="26" spans="1:24" ht="15">
      <c r="A26" s="8">
        <v>1</v>
      </c>
      <c r="B26" s="8">
        <v>265</v>
      </c>
      <c r="C26" s="9" t="s">
        <v>342</v>
      </c>
      <c r="D26" s="9" t="s">
        <v>343</v>
      </c>
      <c r="E26" s="8">
        <v>13140</v>
      </c>
      <c r="F26" s="8" t="s">
        <v>15</v>
      </c>
      <c r="G26" s="8" t="s">
        <v>61</v>
      </c>
      <c r="H26" s="8">
        <v>99</v>
      </c>
      <c r="I26" s="8">
        <v>99</v>
      </c>
      <c r="J26" s="8">
        <v>99</v>
      </c>
      <c r="K26" s="8">
        <v>100</v>
      </c>
      <c r="L26" s="8">
        <v>99</v>
      </c>
      <c r="M26" s="8">
        <v>98</v>
      </c>
      <c r="N26" s="8">
        <v>594</v>
      </c>
      <c r="O26" s="8">
        <v>99</v>
      </c>
      <c r="P26" s="8">
        <v>98</v>
      </c>
      <c r="Q26" s="8">
        <v>100</v>
      </c>
      <c r="R26" s="8">
        <v>98</v>
      </c>
      <c r="S26" s="8">
        <v>96</v>
      </c>
      <c r="T26" s="8">
        <v>100</v>
      </c>
      <c r="U26" s="8">
        <f aca="true" t="shared" si="0" ref="U26:U74">SUM(O26:T26)</f>
        <v>591</v>
      </c>
      <c r="V26" s="8">
        <f aca="true" t="shared" si="1" ref="V26:V89">SUM(N26+U26)</f>
        <v>1185</v>
      </c>
      <c r="W26" s="28">
        <v>103.4</v>
      </c>
      <c r="X26" s="28">
        <f>SUM(V26:W26)</f>
        <v>1288.4</v>
      </c>
    </row>
    <row r="27" spans="1:24" s="15" customFormat="1" ht="15">
      <c r="A27" s="8">
        <v>2</v>
      </c>
      <c r="B27" s="8">
        <v>101</v>
      </c>
      <c r="C27" s="9" t="s">
        <v>313</v>
      </c>
      <c r="D27" s="9" t="s">
        <v>292</v>
      </c>
      <c r="E27" s="8">
        <v>13478</v>
      </c>
      <c r="F27" s="8" t="s">
        <v>15</v>
      </c>
      <c r="G27" s="8" t="s">
        <v>61</v>
      </c>
      <c r="H27" s="8">
        <v>99</v>
      </c>
      <c r="I27" s="8">
        <v>98</v>
      </c>
      <c r="J27" s="8">
        <v>100</v>
      </c>
      <c r="K27" s="8">
        <v>99</v>
      </c>
      <c r="L27" s="8">
        <v>96</v>
      </c>
      <c r="M27" s="8">
        <v>97</v>
      </c>
      <c r="N27" s="8">
        <f aca="true" t="shared" si="2" ref="N27:N107">SUM(H27:M27)</f>
        <v>589</v>
      </c>
      <c r="O27" s="8">
        <v>99</v>
      </c>
      <c r="P27" s="8">
        <v>98</v>
      </c>
      <c r="Q27" s="8">
        <v>98</v>
      </c>
      <c r="R27" s="8">
        <v>99</v>
      </c>
      <c r="S27" s="8">
        <v>99</v>
      </c>
      <c r="T27" s="8">
        <v>99</v>
      </c>
      <c r="U27" s="8">
        <f t="shared" si="0"/>
        <v>592</v>
      </c>
      <c r="V27" s="8">
        <f t="shared" si="1"/>
        <v>1181</v>
      </c>
      <c r="W27" s="28">
        <v>104.6</v>
      </c>
      <c r="X27" s="28">
        <f aca="true" t="shared" si="3" ref="X27:X33">SUM(V27:W27)</f>
        <v>1285.6</v>
      </c>
    </row>
    <row r="28" spans="1:24" ht="15">
      <c r="A28" s="8">
        <v>3</v>
      </c>
      <c r="B28" s="8">
        <v>264</v>
      </c>
      <c r="C28" s="9" t="s">
        <v>326</v>
      </c>
      <c r="D28" s="9" t="s">
        <v>273</v>
      </c>
      <c r="E28" s="8">
        <v>13019</v>
      </c>
      <c r="F28" s="8"/>
      <c r="G28" s="8" t="s">
        <v>61</v>
      </c>
      <c r="H28" s="8">
        <v>99</v>
      </c>
      <c r="I28" s="8">
        <v>98</v>
      </c>
      <c r="J28" s="8">
        <v>98</v>
      </c>
      <c r="K28" s="8">
        <v>100</v>
      </c>
      <c r="L28" s="8">
        <v>96</v>
      </c>
      <c r="M28" s="8">
        <v>99</v>
      </c>
      <c r="N28" s="8">
        <f t="shared" si="2"/>
        <v>590</v>
      </c>
      <c r="O28" s="8">
        <v>99</v>
      </c>
      <c r="P28" s="8">
        <v>99</v>
      </c>
      <c r="Q28" s="8">
        <v>98</v>
      </c>
      <c r="R28" s="8">
        <v>98</v>
      </c>
      <c r="S28" s="8">
        <v>100</v>
      </c>
      <c r="T28" s="8">
        <v>98</v>
      </c>
      <c r="U28" s="8">
        <f t="shared" si="0"/>
        <v>592</v>
      </c>
      <c r="V28" s="8">
        <f t="shared" si="1"/>
        <v>1182</v>
      </c>
      <c r="W28" s="28">
        <v>102.8</v>
      </c>
      <c r="X28" s="28">
        <f>SUM(V28:W28)</f>
        <v>1284.8</v>
      </c>
    </row>
    <row r="29" spans="1:24" ht="15">
      <c r="A29" s="8">
        <v>4</v>
      </c>
      <c r="B29" s="8">
        <v>203</v>
      </c>
      <c r="C29" s="9" t="s">
        <v>272</v>
      </c>
      <c r="D29" s="9" t="s">
        <v>273</v>
      </c>
      <c r="E29" s="8">
        <v>11137</v>
      </c>
      <c r="F29" s="8"/>
      <c r="G29" s="8" t="s">
        <v>61</v>
      </c>
      <c r="H29" s="8">
        <v>99</v>
      </c>
      <c r="I29" s="8">
        <v>98</v>
      </c>
      <c r="J29" s="8">
        <v>96</v>
      </c>
      <c r="K29" s="8">
        <v>100</v>
      </c>
      <c r="L29" s="8">
        <v>99</v>
      </c>
      <c r="M29" s="8">
        <v>100</v>
      </c>
      <c r="N29" s="8">
        <f t="shared" si="2"/>
        <v>592</v>
      </c>
      <c r="O29" s="8">
        <v>98</v>
      </c>
      <c r="P29" s="8">
        <v>100</v>
      </c>
      <c r="Q29" s="8">
        <v>97</v>
      </c>
      <c r="R29" s="8">
        <v>100</v>
      </c>
      <c r="S29" s="8">
        <v>97</v>
      </c>
      <c r="T29" s="8">
        <v>97</v>
      </c>
      <c r="U29" s="8">
        <f t="shared" si="0"/>
        <v>589</v>
      </c>
      <c r="V29" s="8">
        <f t="shared" si="1"/>
        <v>1181</v>
      </c>
      <c r="W29" s="28">
        <v>102.8</v>
      </c>
      <c r="X29" s="28">
        <f t="shared" si="3"/>
        <v>1283.8</v>
      </c>
    </row>
    <row r="30" spans="1:24" ht="15">
      <c r="A30" s="8">
        <v>5</v>
      </c>
      <c r="B30" s="8">
        <v>189</v>
      </c>
      <c r="C30" s="9" t="s">
        <v>319</v>
      </c>
      <c r="D30" s="9" t="s">
        <v>183</v>
      </c>
      <c r="E30" s="8">
        <v>99</v>
      </c>
      <c r="F30" s="8"/>
      <c r="G30" s="8" t="s">
        <v>61</v>
      </c>
      <c r="H30" s="8">
        <v>98</v>
      </c>
      <c r="I30" s="8">
        <v>100</v>
      </c>
      <c r="J30" s="8">
        <v>100</v>
      </c>
      <c r="K30" s="8">
        <v>98</v>
      </c>
      <c r="L30" s="8">
        <v>98</v>
      </c>
      <c r="M30" s="8">
        <v>98</v>
      </c>
      <c r="N30" s="8">
        <f t="shared" si="2"/>
        <v>592</v>
      </c>
      <c r="O30" s="8">
        <v>94</v>
      </c>
      <c r="P30" s="8">
        <v>98</v>
      </c>
      <c r="Q30" s="8">
        <v>99</v>
      </c>
      <c r="R30" s="8">
        <v>98</v>
      </c>
      <c r="S30" s="8">
        <v>100</v>
      </c>
      <c r="T30" s="8">
        <v>100</v>
      </c>
      <c r="U30" s="8">
        <f t="shared" si="0"/>
        <v>589</v>
      </c>
      <c r="V30" s="8">
        <f t="shared" si="1"/>
        <v>1181</v>
      </c>
      <c r="W30" s="28">
        <v>102.5</v>
      </c>
      <c r="X30" s="28">
        <f t="shared" si="3"/>
        <v>1283.5</v>
      </c>
    </row>
    <row r="31" spans="1:24" ht="15">
      <c r="A31" s="8">
        <v>6</v>
      </c>
      <c r="B31" s="8">
        <v>92</v>
      </c>
      <c r="C31" s="9" t="s">
        <v>220</v>
      </c>
      <c r="D31" s="9" t="s">
        <v>281</v>
      </c>
      <c r="E31" s="8">
        <v>749</v>
      </c>
      <c r="F31" s="8"/>
      <c r="G31" s="8" t="s">
        <v>61</v>
      </c>
      <c r="H31" s="8">
        <v>97</v>
      </c>
      <c r="I31" s="8">
        <v>98</v>
      </c>
      <c r="J31" s="8">
        <v>98</v>
      </c>
      <c r="K31" s="8">
        <v>98</v>
      </c>
      <c r="L31" s="8">
        <v>98</v>
      </c>
      <c r="M31" s="8">
        <v>97</v>
      </c>
      <c r="N31" s="8">
        <f t="shared" si="2"/>
        <v>586</v>
      </c>
      <c r="O31" s="8">
        <v>99</v>
      </c>
      <c r="P31" s="8">
        <v>99</v>
      </c>
      <c r="Q31" s="8">
        <v>99</v>
      </c>
      <c r="R31" s="8">
        <v>97</v>
      </c>
      <c r="S31" s="8">
        <v>98</v>
      </c>
      <c r="T31" s="8">
        <v>97</v>
      </c>
      <c r="U31" s="8">
        <f t="shared" si="0"/>
        <v>589</v>
      </c>
      <c r="V31" s="8">
        <f t="shared" si="1"/>
        <v>1175</v>
      </c>
      <c r="W31" s="28">
        <v>101.9</v>
      </c>
      <c r="X31" s="28">
        <f t="shared" si="3"/>
        <v>1276.9</v>
      </c>
    </row>
    <row r="32" spans="1:24" ht="15">
      <c r="A32" s="8">
        <v>7</v>
      </c>
      <c r="B32" s="8">
        <v>235</v>
      </c>
      <c r="C32" s="9" t="s">
        <v>357</v>
      </c>
      <c r="D32" s="9" t="s">
        <v>358</v>
      </c>
      <c r="E32" s="8">
        <v>13480</v>
      </c>
      <c r="F32" s="8"/>
      <c r="G32" s="8" t="s">
        <v>61</v>
      </c>
      <c r="H32" s="8">
        <v>100</v>
      </c>
      <c r="I32" s="8">
        <v>97</v>
      </c>
      <c r="J32" s="8">
        <v>98</v>
      </c>
      <c r="K32" s="8">
        <v>98</v>
      </c>
      <c r="L32" s="8">
        <v>96</v>
      </c>
      <c r="M32" s="8">
        <v>97</v>
      </c>
      <c r="N32" s="8">
        <v>586</v>
      </c>
      <c r="O32" s="8">
        <v>99</v>
      </c>
      <c r="P32" s="8">
        <v>96</v>
      </c>
      <c r="Q32" s="8">
        <v>99</v>
      </c>
      <c r="R32" s="8">
        <v>100</v>
      </c>
      <c r="S32" s="8">
        <v>100</v>
      </c>
      <c r="T32" s="8">
        <v>96</v>
      </c>
      <c r="U32" s="8">
        <f t="shared" si="0"/>
        <v>590</v>
      </c>
      <c r="V32" s="8">
        <f t="shared" si="1"/>
        <v>1176</v>
      </c>
      <c r="W32" s="28">
        <v>100.8</v>
      </c>
      <c r="X32" s="28">
        <f t="shared" si="3"/>
        <v>1276.8</v>
      </c>
    </row>
    <row r="33" spans="1:24" ht="15">
      <c r="A33" s="8">
        <v>8</v>
      </c>
      <c r="B33" s="8">
        <v>221</v>
      </c>
      <c r="C33" s="9" t="s">
        <v>254</v>
      </c>
      <c r="D33" s="9" t="s">
        <v>322</v>
      </c>
      <c r="E33" s="8">
        <v>15397</v>
      </c>
      <c r="F33" s="8" t="s">
        <v>8</v>
      </c>
      <c r="G33" s="8" t="s">
        <v>61</v>
      </c>
      <c r="H33" s="8">
        <v>95</v>
      </c>
      <c r="I33" s="8">
        <v>97</v>
      </c>
      <c r="J33" s="8">
        <v>96</v>
      </c>
      <c r="K33" s="8">
        <v>97</v>
      </c>
      <c r="L33" s="8">
        <v>100</v>
      </c>
      <c r="M33" s="8">
        <v>98</v>
      </c>
      <c r="N33" s="8">
        <f t="shared" si="2"/>
        <v>583</v>
      </c>
      <c r="O33" s="8">
        <v>98</v>
      </c>
      <c r="P33" s="8">
        <v>99</v>
      </c>
      <c r="Q33" s="8">
        <v>99</v>
      </c>
      <c r="R33" s="8">
        <v>99</v>
      </c>
      <c r="S33" s="8">
        <v>98</v>
      </c>
      <c r="T33" s="8">
        <v>99</v>
      </c>
      <c r="U33" s="8">
        <f t="shared" si="0"/>
        <v>592</v>
      </c>
      <c r="V33" s="8">
        <f t="shared" si="1"/>
        <v>1175</v>
      </c>
      <c r="W33" s="28">
        <v>100.2</v>
      </c>
      <c r="X33" s="28">
        <f t="shared" si="3"/>
        <v>1275.2</v>
      </c>
    </row>
    <row r="34" spans="1:22" ht="15">
      <c r="A34" s="8">
        <v>9</v>
      </c>
      <c r="B34" s="8">
        <v>65</v>
      </c>
      <c r="C34" s="9" t="s">
        <v>368</v>
      </c>
      <c r="D34" s="9" t="s">
        <v>213</v>
      </c>
      <c r="E34" s="8">
        <v>29956</v>
      </c>
      <c r="F34" s="8" t="s">
        <v>114</v>
      </c>
      <c r="G34" s="8" t="s">
        <v>61</v>
      </c>
      <c r="H34" s="8">
        <v>99</v>
      </c>
      <c r="I34" s="8">
        <v>99</v>
      </c>
      <c r="J34" s="8">
        <v>99</v>
      </c>
      <c r="K34" s="8">
        <v>97</v>
      </c>
      <c r="L34" s="8">
        <v>98</v>
      </c>
      <c r="M34" s="8">
        <v>100</v>
      </c>
      <c r="N34" s="8">
        <v>592</v>
      </c>
      <c r="O34" s="8">
        <v>100</v>
      </c>
      <c r="P34" s="8">
        <v>100</v>
      </c>
      <c r="Q34" s="8">
        <v>99</v>
      </c>
      <c r="R34" s="8">
        <v>99</v>
      </c>
      <c r="S34" s="8">
        <v>99</v>
      </c>
      <c r="T34" s="8">
        <v>99</v>
      </c>
      <c r="U34" s="8">
        <v>596</v>
      </c>
      <c r="V34" s="8">
        <f t="shared" si="1"/>
        <v>1188</v>
      </c>
    </row>
    <row r="35" spans="1:24" ht="15">
      <c r="A35" s="8">
        <v>10</v>
      </c>
      <c r="B35" s="8">
        <v>62</v>
      </c>
      <c r="C35" s="9" t="s">
        <v>331</v>
      </c>
      <c r="D35" s="9" t="s">
        <v>332</v>
      </c>
      <c r="E35" s="8">
        <v>13378</v>
      </c>
      <c r="F35" s="8" t="s">
        <v>15</v>
      </c>
      <c r="G35" s="8" t="s">
        <v>61</v>
      </c>
      <c r="H35" s="8">
        <v>97</v>
      </c>
      <c r="I35" s="8">
        <v>97</v>
      </c>
      <c r="J35" s="8">
        <v>97</v>
      </c>
      <c r="K35" s="8">
        <v>97</v>
      </c>
      <c r="L35" s="8">
        <v>98</v>
      </c>
      <c r="M35" s="8">
        <v>99</v>
      </c>
      <c r="N35" s="8">
        <f t="shared" si="2"/>
        <v>585</v>
      </c>
      <c r="O35" s="8">
        <v>97</v>
      </c>
      <c r="P35" s="8">
        <v>98</v>
      </c>
      <c r="Q35" s="8">
        <v>99</v>
      </c>
      <c r="R35" s="8">
        <v>98</v>
      </c>
      <c r="S35" s="8">
        <v>96</v>
      </c>
      <c r="T35" s="8">
        <v>100</v>
      </c>
      <c r="U35" s="8">
        <f t="shared" si="0"/>
        <v>588</v>
      </c>
      <c r="V35" s="8">
        <f t="shared" si="1"/>
        <v>1173</v>
      </c>
      <c r="W35" s="8"/>
      <c r="X35" s="28"/>
    </row>
    <row r="36" spans="1:24" ht="15">
      <c r="A36" s="8">
        <v>11</v>
      </c>
      <c r="B36" s="8">
        <v>181</v>
      </c>
      <c r="C36" s="9" t="s">
        <v>396</v>
      </c>
      <c r="D36" s="9" t="s">
        <v>397</v>
      </c>
      <c r="E36" s="8">
        <v>13897</v>
      </c>
      <c r="F36" s="8"/>
      <c r="G36" s="8" t="s">
        <v>61</v>
      </c>
      <c r="H36" s="8">
        <v>97</v>
      </c>
      <c r="I36" s="8">
        <v>98</v>
      </c>
      <c r="J36" s="8">
        <v>99</v>
      </c>
      <c r="K36" s="8">
        <v>97</v>
      </c>
      <c r="L36" s="8">
        <v>99</v>
      </c>
      <c r="M36" s="8">
        <v>99</v>
      </c>
      <c r="N36" s="8">
        <v>589</v>
      </c>
      <c r="O36" s="8">
        <v>97</v>
      </c>
      <c r="P36" s="8">
        <v>98</v>
      </c>
      <c r="Q36" s="8">
        <v>98</v>
      </c>
      <c r="R36" s="8">
        <v>96</v>
      </c>
      <c r="S36" s="8">
        <v>96</v>
      </c>
      <c r="T36" s="8">
        <v>98</v>
      </c>
      <c r="U36" s="8">
        <f t="shared" si="0"/>
        <v>583</v>
      </c>
      <c r="V36" s="8">
        <f t="shared" si="1"/>
        <v>1172</v>
      </c>
      <c r="W36" s="8"/>
      <c r="X36" s="28"/>
    </row>
    <row r="37" spans="1:24" ht="15">
      <c r="A37" s="8">
        <v>12</v>
      </c>
      <c r="B37" s="8">
        <v>271</v>
      </c>
      <c r="C37" s="9" t="s">
        <v>353</v>
      </c>
      <c r="D37" s="9" t="s">
        <v>389</v>
      </c>
      <c r="E37" s="8">
        <v>31610</v>
      </c>
      <c r="F37" s="8" t="s">
        <v>22</v>
      </c>
      <c r="G37" s="8" t="s">
        <v>61</v>
      </c>
      <c r="H37" s="8">
        <v>100</v>
      </c>
      <c r="I37" s="8">
        <v>98</v>
      </c>
      <c r="J37" s="8">
        <v>97</v>
      </c>
      <c r="K37" s="8">
        <v>97</v>
      </c>
      <c r="L37" s="8">
        <v>98</v>
      </c>
      <c r="M37" s="8">
        <v>94</v>
      </c>
      <c r="N37" s="8">
        <v>584</v>
      </c>
      <c r="O37" s="8">
        <v>95</v>
      </c>
      <c r="P37" s="8">
        <v>100</v>
      </c>
      <c r="Q37" s="8">
        <v>99</v>
      </c>
      <c r="R37" s="8">
        <v>99</v>
      </c>
      <c r="S37" s="8">
        <v>98</v>
      </c>
      <c r="T37" s="8">
        <v>95</v>
      </c>
      <c r="U37" s="8">
        <f t="shared" si="0"/>
        <v>586</v>
      </c>
      <c r="V37" s="8">
        <f t="shared" si="1"/>
        <v>1170</v>
      </c>
      <c r="W37" s="8"/>
      <c r="X37" s="28"/>
    </row>
    <row r="38" spans="1:24" ht="15">
      <c r="A38" s="8">
        <v>13</v>
      </c>
      <c r="B38" s="8">
        <v>135</v>
      </c>
      <c r="C38" s="9" t="s">
        <v>377</v>
      </c>
      <c r="D38" s="9" t="s">
        <v>378</v>
      </c>
      <c r="E38" s="8">
        <v>13757</v>
      </c>
      <c r="F38" s="8" t="s">
        <v>12</v>
      </c>
      <c r="G38" s="8" t="s">
        <v>61</v>
      </c>
      <c r="H38" s="8">
        <v>97</v>
      </c>
      <c r="I38" s="8">
        <v>95</v>
      </c>
      <c r="J38" s="8">
        <v>97</v>
      </c>
      <c r="K38" s="8">
        <v>98</v>
      </c>
      <c r="L38" s="8">
        <v>97</v>
      </c>
      <c r="M38" s="8">
        <v>97</v>
      </c>
      <c r="N38" s="8">
        <v>581</v>
      </c>
      <c r="O38" s="8">
        <v>96</v>
      </c>
      <c r="P38" s="8">
        <v>96</v>
      </c>
      <c r="Q38" s="8">
        <v>99</v>
      </c>
      <c r="R38" s="8">
        <v>100</v>
      </c>
      <c r="S38" s="8">
        <v>98</v>
      </c>
      <c r="T38" s="8">
        <v>98</v>
      </c>
      <c r="U38" s="8">
        <f t="shared" si="0"/>
        <v>587</v>
      </c>
      <c r="V38" s="8">
        <f t="shared" si="1"/>
        <v>1168</v>
      </c>
      <c r="W38" s="8"/>
      <c r="X38" s="28"/>
    </row>
    <row r="39" spans="1:24" ht="15">
      <c r="A39" s="8">
        <v>14</v>
      </c>
      <c r="B39" s="8">
        <v>48</v>
      </c>
      <c r="C39" s="9" t="s">
        <v>309</v>
      </c>
      <c r="D39" s="9" t="s">
        <v>310</v>
      </c>
      <c r="E39" s="8">
        <v>29862</v>
      </c>
      <c r="F39" s="8" t="s">
        <v>12</v>
      </c>
      <c r="G39" s="8" t="s">
        <v>61</v>
      </c>
      <c r="H39" s="8">
        <v>96</v>
      </c>
      <c r="I39" s="8">
        <v>97</v>
      </c>
      <c r="J39" s="8">
        <v>98</v>
      </c>
      <c r="K39" s="8">
        <v>100</v>
      </c>
      <c r="L39" s="8">
        <v>97</v>
      </c>
      <c r="M39" s="8">
        <v>98</v>
      </c>
      <c r="N39" s="8">
        <f t="shared" si="2"/>
        <v>586</v>
      </c>
      <c r="O39" s="8">
        <v>94</v>
      </c>
      <c r="P39" s="8">
        <v>99</v>
      </c>
      <c r="Q39" s="8">
        <v>98</v>
      </c>
      <c r="R39" s="8">
        <v>98</v>
      </c>
      <c r="S39" s="8">
        <v>98</v>
      </c>
      <c r="T39" s="8">
        <v>95</v>
      </c>
      <c r="U39" s="8">
        <f t="shared" si="0"/>
        <v>582</v>
      </c>
      <c r="V39" s="8">
        <f t="shared" si="1"/>
        <v>1168</v>
      </c>
      <c r="W39" s="8"/>
      <c r="X39" s="28"/>
    </row>
    <row r="40" spans="1:24" ht="15">
      <c r="A40" s="8">
        <v>15</v>
      </c>
      <c r="B40" s="8">
        <v>213</v>
      </c>
      <c r="C40" s="9" t="s">
        <v>398</v>
      </c>
      <c r="D40" s="9" t="s">
        <v>201</v>
      </c>
      <c r="E40" s="8">
        <v>15497</v>
      </c>
      <c r="F40" s="8" t="s">
        <v>15</v>
      </c>
      <c r="G40" s="8" t="s">
        <v>61</v>
      </c>
      <c r="H40" s="8">
        <v>97</v>
      </c>
      <c r="I40" s="8">
        <v>98</v>
      </c>
      <c r="J40" s="8">
        <v>96</v>
      </c>
      <c r="K40" s="8">
        <v>99</v>
      </c>
      <c r="L40" s="8">
        <v>99</v>
      </c>
      <c r="M40" s="8">
        <v>94</v>
      </c>
      <c r="N40" s="8">
        <v>583</v>
      </c>
      <c r="O40" s="8">
        <v>96</v>
      </c>
      <c r="P40" s="8">
        <v>100</v>
      </c>
      <c r="Q40" s="8">
        <v>98</v>
      </c>
      <c r="R40" s="8">
        <v>95</v>
      </c>
      <c r="S40" s="8">
        <v>97</v>
      </c>
      <c r="T40" s="8">
        <v>97</v>
      </c>
      <c r="U40" s="8">
        <f t="shared" si="0"/>
        <v>583</v>
      </c>
      <c r="V40" s="8">
        <f t="shared" si="1"/>
        <v>1166</v>
      </c>
      <c r="W40" s="8"/>
      <c r="X40" s="28"/>
    </row>
    <row r="41" spans="1:24" ht="15">
      <c r="A41" s="8">
        <v>16</v>
      </c>
      <c r="B41" s="8">
        <v>223</v>
      </c>
      <c r="C41" s="9" t="s">
        <v>329</v>
      </c>
      <c r="D41" s="9" t="s">
        <v>330</v>
      </c>
      <c r="E41" s="8">
        <v>17230</v>
      </c>
      <c r="F41" s="8" t="s">
        <v>12</v>
      </c>
      <c r="G41" s="8" t="s">
        <v>61</v>
      </c>
      <c r="H41" s="8">
        <v>98</v>
      </c>
      <c r="I41" s="8">
        <v>96</v>
      </c>
      <c r="J41" s="8">
        <v>97</v>
      </c>
      <c r="K41" s="8">
        <v>94</v>
      </c>
      <c r="L41" s="8">
        <v>95</v>
      </c>
      <c r="M41" s="8">
        <v>99</v>
      </c>
      <c r="N41" s="8">
        <f t="shared" si="2"/>
        <v>579</v>
      </c>
      <c r="O41" s="8">
        <v>99</v>
      </c>
      <c r="P41" s="8">
        <v>98</v>
      </c>
      <c r="Q41" s="8">
        <v>97</v>
      </c>
      <c r="R41" s="8">
        <v>98</v>
      </c>
      <c r="S41" s="8">
        <v>96</v>
      </c>
      <c r="T41" s="8">
        <v>98</v>
      </c>
      <c r="U41" s="8">
        <f t="shared" si="0"/>
        <v>586</v>
      </c>
      <c r="V41" s="8">
        <f t="shared" si="1"/>
        <v>1165</v>
      </c>
      <c r="W41" s="8"/>
      <c r="X41" s="28"/>
    </row>
    <row r="42" spans="1:24" ht="15">
      <c r="A42" s="8">
        <v>17</v>
      </c>
      <c r="B42" s="8">
        <v>215</v>
      </c>
      <c r="C42" s="9" t="s">
        <v>337</v>
      </c>
      <c r="D42" s="9" t="s">
        <v>332</v>
      </c>
      <c r="E42" s="8">
        <v>14710</v>
      </c>
      <c r="F42" s="8" t="s">
        <v>15</v>
      </c>
      <c r="G42" s="8" t="s">
        <v>61</v>
      </c>
      <c r="H42" s="8">
        <v>99</v>
      </c>
      <c r="I42" s="8">
        <v>98</v>
      </c>
      <c r="J42" s="8">
        <v>95</v>
      </c>
      <c r="K42" s="8">
        <v>96</v>
      </c>
      <c r="L42" s="8">
        <v>95</v>
      </c>
      <c r="M42" s="8">
        <v>97</v>
      </c>
      <c r="N42" s="8">
        <f t="shared" si="2"/>
        <v>580</v>
      </c>
      <c r="O42" s="8">
        <v>97</v>
      </c>
      <c r="P42" s="8">
        <v>98</v>
      </c>
      <c r="Q42" s="8">
        <v>99</v>
      </c>
      <c r="R42" s="8">
        <v>96</v>
      </c>
      <c r="S42" s="8">
        <v>95</v>
      </c>
      <c r="T42" s="8">
        <v>100</v>
      </c>
      <c r="U42" s="8">
        <f t="shared" si="0"/>
        <v>585</v>
      </c>
      <c r="V42" s="8">
        <f t="shared" si="1"/>
        <v>1165</v>
      </c>
      <c r="W42" s="8"/>
      <c r="X42" s="28"/>
    </row>
    <row r="43" spans="1:24" ht="15">
      <c r="A43" s="8">
        <v>18</v>
      </c>
      <c r="B43" s="8">
        <v>164</v>
      </c>
      <c r="C43" s="9" t="s">
        <v>375</v>
      </c>
      <c r="D43" s="9" t="s">
        <v>376</v>
      </c>
      <c r="E43" s="8">
        <v>23290</v>
      </c>
      <c r="F43" s="8" t="s">
        <v>15</v>
      </c>
      <c r="G43" s="8" t="s">
        <v>61</v>
      </c>
      <c r="H43" s="8">
        <v>96</v>
      </c>
      <c r="I43" s="8">
        <v>97</v>
      </c>
      <c r="J43" s="8">
        <v>99</v>
      </c>
      <c r="K43" s="8">
        <v>98</v>
      </c>
      <c r="L43" s="8">
        <v>97</v>
      </c>
      <c r="M43" s="8">
        <v>97</v>
      </c>
      <c r="N43" s="8">
        <v>584</v>
      </c>
      <c r="O43" s="8">
        <v>95</v>
      </c>
      <c r="P43" s="8">
        <v>98</v>
      </c>
      <c r="Q43" s="8">
        <v>99</v>
      </c>
      <c r="R43" s="8">
        <v>98</v>
      </c>
      <c r="S43" s="8">
        <v>94</v>
      </c>
      <c r="T43" s="8">
        <v>97</v>
      </c>
      <c r="U43" s="8">
        <f t="shared" si="0"/>
        <v>581</v>
      </c>
      <c r="V43" s="8">
        <f t="shared" si="1"/>
        <v>1165</v>
      </c>
      <c r="W43" s="8"/>
      <c r="X43" s="28"/>
    </row>
    <row r="44" spans="1:24" ht="15">
      <c r="A44" s="8">
        <v>19</v>
      </c>
      <c r="B44" s="8">
        <v>133</v>
      </c>
      <c r="C44" s="9" t="s">
        <v>365</v>
      </c>
      <c r="D44" s="9" t="s">
        <v>213</v>
      </c>
      <c r="E44" s="8">
        <v>19067</v>
      </c>
      <c r="F44" s="8" t="s">
        <v>12</v>
      </c>
      <c r="G44" s="8" t="s">
        <v>61</v>
      </c>
      <c r="H44" s="8">
        <v>96</v>
      </c>
      <c r="I44" s="8">
        <v>95</v>
      </c>
      <c r="J44" s="8">
        <v>97</v>
      </c>
      <c r="K44" s="8">
        <v>98</v>
      </c>
      <c r="L44" s="8">
        <v>96</v>
      </c>
      <c r="M44" s="8">
        <v>98</v>
      </c>
      <c r="N44" s="8">
        <v>580</v>
      </c>
      <c r="O44" s="8">
        <v>97</v>
      </c>
      <c r="P44" s="8">
        <v>98</v>
      </c>
      <c r="Q44" s="8">
        <v>97</v>
      </c>
      <c r="R44" s="8">
        <v>98</v>
      </c>
      <c r="S44" s="8">
        <v>97</v>
      </c>
      <c r="T44" s="8">
        <v>96</v>
      </c>
      <c r="U44" s="8">
        <f t="shared" si="0"/>
        <v>583</v>
      </c>
      <c r="V44" s="8">
        <f t="shared" si="1"/>
        <v>1163</v>
      </c>
      <c r="W44" s="8"/>
      <c r="X44" s="28"/>
    </row>
    <row r="45" spans="1:24" ht="15">
      <c r="A45" s="8">
        <v>20</v>
      </c>
      <c r="B45" s="8">
        <v>46</v>
      </c>
      <c r="C45" s="9" t="s">
        <v>270</v>
      </c>
      <c r="D45" s="9" t="s">
        <v>271</v>
      </c>
      <c r="E45" s="8">
        <v>28605</v>
      </c>
      <c r="F45" s="8" t="s">
        <v>8</v>
      </c>
      <c r="G45" s="8" t="s">
        <v>61</v>
      </c>
      <c r="H45" s="8">
        <v>95</v>
      </c>
      <c r="I45" s="8">
        <v>97</v>
      </c>
      <c r="J45" s="8">
        <v>98</v>
      </c>
      <c r="K45" s="8">
        <v>97</v>
      </c>
      <c r="L45" s="8">
        <v>99</v>
      </c>
      <c r="M45" s="8">
        <v>98</v>
      </c>
      <c r="N45" s="8">
        <f t="shared" si="2"/>
        <v>584</v>
      </c>
      <c r="O45" s="8">
        <v>99</v>
      </c>
      <c r="P45" s="8">
        <v>97</v>
      </c>
      <c r="Q45" s="8">
        <v>97</v>
      </c>
      <c r="R45" s="8">
        <v>92</v>
      </c>
      <c r="S45" s="8">
        <v>98</v>
      </c>
      <c r="T45" s="8">
        <v>96</v>
      </c>
      <c r="U45" s="8">
        <f t="shared" si="0"/>
        <v>579</v>
      </c>
      <c r="V45" s="8">
        <f t="shared" si="1"/>
        <v>1163</v>
      </c>
      <c r="W45" s="8"/>
      <c r="X45" s="28"/>
    </row>
    <row r="46" spans="1:24" ht="15">
      <c r="A46" s="8">
        <v>21</v>
      </c>
      <c r="B46" s="8">
        <v>214</v>
      </c>
      <c r="C46" s="9" t="s">
        <v>297</v>
      </c>
      <c r="D46" s="9" t="s">
        <v>298</v>
      </c>
      <c r="E46" s="8" t="s">
        <v>26</v>
      </c>
      <c r="F46" s="8" t="s">
        <v>27</v>
      </c>
      <c r="G46" s="8" t="s">
        <v>28</v>
      </c>
      <c r="H46" s="8">
        <v>96</v>
      </c>
      <c r="I46" s="8">
        <v>97</v>
      </c>
      <c r="J46" s="8">
        <v>96</v>
      </c>
      <c r="K46" s="8">
        <v>97</v>
      </c>
      <c r="L46" s="8">
        <v>99</v>
      </c>
      <c r="M46" s="8">
        <v>100</v>
      </c>
      <c r="N46" s="8">
        <f t="shared" si="2"/>
        <v>585</v>
      </c>
      <c r="O46" s="8">
        <v>95</v>
      </c>
      <c r="P46" s="8">
        <v>98</v>
      </c>
      <c r="Q46" s="8">
        <v>95</v>
      </c>
      <c r="R46" s="8">
        <v>98</v>
      </c>
      <c r="S46" s="8">
        <v>95</v>
      </c>
      <c r="T46" s="8">
        <v>96</v>
      </c>
      <c r="U46" s="8">
        <f t="shared" si="0"/>
        <v>577</v>
      </c>
      <c r="V46" s="8">
        <f t="shared" si="1"/>
        <v>1162</v>
      </c>
      <c r="W46" s="8"/>
      <c r="X46" s="28"/>
    </row>
    <row r="47" spans="1:24" ht="15">
      <c r="A47" s="8">
        <v>22</v>
      </c>
      <c r="B47" s="8">
        <v>178</v>
      </c>
      <c r="C47" s="9" t="s">
        <v>399</v>
      </c>
      <c r="D47" s="9" t="s">
        <v>400</v>
      </c>
      <c r="E47" s="8" t="s">
        <v>26</v>
      </c>
      <c r="F47" s="8" t="s">
        <v>27</v>
      </c>
      <c r="G47" s="8" t="s">
        <v>28</v>
      </c>
      <c r="H47" s="8">
        <v>96</v>
      </c>
      <c r="I47" s="8">
        <v>95</v>
      </c>
      <c r="J47" s="8">
        <v>94</v>
      </c>
      <c r="K47" s="8">
        <v>95</v>
      </c>
      <c r="L47" s="8">
        <v>99</v>
      </c>
      <c r="M47" s="8">
        <v>100</v>
      </c>
      <c r="N47" s="8">
        <v>579</v>
      </c>
      <c r="O47" s="8">
        <v>96</v>
      </c>
      <c r="P47" s="8">
        <v>99</v>
      </c>
      <c r="Q47" s="8">
        <v>97</v>
      </c>
      <c r="R47" s="8">
        <v>98</v>
      </c>
      <c r="S47" s="8">
        <v>98</v>
      </c>
      <c r="T47" s="8">
        <v>94</v>
      </c>
      <c r="U47" s="8">
        <f t="shared" si="0"/>
        <v>582</v>
      </c>
      <c r="V47" s="8">
        <f t="shared" si="1"/>
        <v>1161</v>
      </c>
      <c r="W47" s="8"/>
      <c r="X47" s="28"/>
    </row>
    <row r="48" spans="1:24" ht="15">
      <c r="A48" s="8">
        <v>23</v>
      </c>
      <c r="B48" s="8">
        <v>146</v>
      </c>
      <c r="C48" s="9" t="s">
        <v>350</v>
      </c>
      <c r="D48" s="9" t="s">
        <v>213</v>
      </c>
      <c r="E48" s="8">
        <v>31689</v>
      </c>
      <c r="F48" s="8" t="s">
        <v>22</v>
      </c>
      <c r="G48" s="8" t="s">
        <v>61</v>
      </c>
      <c r="H48" s="8">
        <v>97</v>
      </c>
      <c r="I48" s="8">
        <v>97</v>
      </c>
      <c r="J48" s="8">
        <v>97</v>
      </c>
      <c r="K48" s="8">
        <v>98</v>
      </c>
      <c r="L48" s="8">
        <v>95</v>
      </c>
      <c r="M48" s="8">
        <v>97</v>
      </c>
      <c r="N48" s="8">
        <v>581</v>
      </c>
      <c r="O48" s="8">
        <v>94</v>
      </c>
      <c r="P48" s="8">
        <v>99</v>
      </c>
      <c r="Q48" s="8">
        <v>96</v>
      </c>
      <c r="R48" s="8">
        <v>98</v>
      </c>
      <c r="S48" s="8">
        <v>98</v>
      </c>
      <c r="T48" s="8">
        <v>94</v>
      </c>
      <c r="U48" s="8">
        <f t="shared" si="0"/>
        <v>579</v>
      </c>
      <c r="V48" s="8">
        <f t="shared" si="1"/>
        <v>1160</v>
      </c>
      <c r="W48" s="8"/>
      <c r="X48" s="28"/>
    </row>
    <row r="49" spans="1:24" ht="15">
      <c r="A49" s="8">
        <v>24</v>
      </c>
      <c r="B49" s="8">
        <v>238</v>
      </c>
      <c r="C49" s="9" t="s">
        <v>340</v>
      </c>
      <c r="D49" s="9" t="s">
        <v>341</v>
      </c>
      <c r="E49" s="8" t="s">
        <v>26</v>
      </c>
      <c r="F49" s="8" t="s">
        <v>27</v>
      </c>
      <c r="G49" s="8" t="s">
        <v>28</v>
      </c>
      <c r="H49" s="8">
        <v>94</v>
      </c>
      <c r="I49" s="8">
        <v>95</v>
      </c>
      <c r="J49" s="8">
        <v>97</v>
      </c>
      <c r="K49" s="8">
        <v>97</v>
      </c>
      <c r="L49" s="8">
        <v>97</v>
      </c>
      <c r="M49" s="8">
        <v>97</v>
      </c>
      <c r="N49" s="8">
        <v>577</v>
      </c>
      <c r="O49" s="8">
        <v>96</v>
      </c>
      <c r="P49" s="8">
        <v>98</v>
      </c>
      <c r="Q49" s="8">
        <v>96</v>
      </c>
      <c r="R49" s="8">
        <v>98</v>
      </c>
      <c r="S49" s="8">
        <v>98</v>
      </c>
      <c r="T49" s="8">
        <v>96</v>
      </c>
      <c r="U49" s="8">
        <f t="shared" si="0"/>
        <v>582</v>
      </c>
      <c r="V49" s="8">
        <f t="shared" si="1"/>
        <v>1159</v>
      </c>
      <c r="W49" s="8"/>
      <c r="X49" s="28"/>
    </row>
    <row r="50" spans="1:24" ht="15">
      <c r="A50" s="8">
        <v>25</v>
      </c>
      <c r="B50" s="8">
        <v>88</v>
      </c>
      <c r="C50" s="9" t="s">
        <v>307</v>
      </c>
      <c r="D50" s="9" t="s">
        <v>308</v>
      </c>
      <c r="E50" s="8">
        <v>100294</v>
      </c>
      <c r="F50" s="8" t="s">
        <v>8</v>
      </c>
      <c r="G50" s="8" t="s">
        <v>61</v>
      </c>
      <c r="H50" s="8">
        <v>95</v>
      </c>
      <c r="I50" s="8">
        <v>96</v>
      </c>
      <c r="J50" s="8">
        <v>98</v>
      </c>
      <c r="K50" s="8">
        <v>95</v>
      </c>
      <c r="L50" s="8">
        <v>98</v>
      </c>
      <c r="M50" s="8">
        <v>96</v>
      </c>
      <c r="N50" s="8">
        <f t="shared" si="2"/>
        <v>578</v>
      </c>
      <c r="O50" s="8">
        <v>95</v>
      </c>
      <c r="P50" s="8">
        <v>98</v>
      </c>
      <c r="Q50" s="8">
        <v>99</v>
      </c>
      <c r="R50" s="8">
        <v>96</v>
      </c>
      <c r="S50" s="8">
        <v>97</v>
      </c>
      <c r="T50" s="8">
        <v>95</v>
      </c>
      <c r="U50" s="8">
        <f t="shared" si="0"/>
        <v>580</v>
      </c>
      <c r="V50" s="8">
        <f t="shared" si="1"/>
        <v>1158</v>
      </c>
      <c r="W50" s="8"/>
      <c r="X50" s="28"/>
    </row>
    <row r="51" spans="1:24" ht="15">
      <c r="A51" s="8">
        <v>26</v>
      </c>
      <c r="B51" s="8">
        <v>43</v>
      </c>
      <c r="C51" s="9" t="s">
        <v>274</v>
      </c>
      <c r="D51" s="9" t="s">
        <v>275</v>
      </c>
      <c r="E51" s="8">
        <v>29246</v>
      </c>
      <c r="F51" s="8" t="s">
        <v>12</v>
      </c>
      <c r="G51" s="8" t="s">
        <v>61</v>
      </c>
      <c r="H51" s="8">
        <v>93</v>
      </c>
      <c r="I51" s="8">
        <v>99</v>
      </c>
      <c r="J51" s="8">
        <v>98</v>
      </c>
      <c r="K51" s="8">
        <v>98</v>
      </c>
      <c r="L51" s="8">
        <v>96</v>
      </c>
      <c r="M51" s="8">
        <v>97</v>
      </c>
      <c r="N51" s="8">
        <f t="shared" si="2"/>
        <v>581</v>
      </c>
      <c r="O51" s="8">
        <v>100</v>
      </c>
      <c r="P51" s="8">
        <v>95</v>
      </c>
      <c r="Q51" s="8">
        <v>98</v>
      </c>
      <c r="R51" s="8">
        <v>93</v>
      </c>
      <c r="S51" s="8">
        <v>95</v>
      </c>
      <c r="T51" s="8">
        <v>96</v>
      </c>
      <c r="U51" s="8">
        <f t="shared" si="0"/>
        <v>577</v>
      </c>
      <c r="V51" s="8">
        <f t="shared" si="1"/>
        <v>1158</v>
      </c>
      <c r="W51" s="8"/>
      <c r="X51" s="28"/>
    </row>
    <row r="52" spans="1:24" ht="15">
      <c r="A52" s="8">
        <v>27</v>
      </c>
      <c r="B52" s="8">
        <v>192</v>
      </c>
      <c r="C52" s="9" t="s">
        <v>346</v>
      </c>
      <c r="D52" s="9" t="s">
        <v>347</v>
      </c>
      <c r="E52" s="8">
        <v>9064</v>
      </c>
      <c r="F52" s="8"/>
      <c r="G52" s="8" t="s">
        <v>61</v>
      </c>
      <c r="H52" s="8">
        <v>95</v>
      </c>
      <c r="I52" s="8">
        <v>96</v>
      </c>
      <c r="J52" s="8">
        <v>98</v>
      </c>
      <c r="K52" s="8">
        <v>96</v>
      </c>
      <c r="L52" s="8">
        <v>97</v>
      </c>
      <c r="M52" s="8">
        <v>96</v>
      </c>
      <c r="N52" s="8">
        <v>578</v>
      </c>
      <c r="O52" s="8">
        <v>96</v>
      </c>
      <c r="P52" s="8">
        <v>100</v>
      </c>
      <c r="Q52" s="8">
        <v>95</v>
      </c>
      <c r="R52" s="8">
        <v>95</v>
      </c>
      <c r="S52" s="8">
        <v>97</v>
      </c>
      <c r="T52" s="8">
        <v>93</v>
      </c>
      <c r="U52" s="8">
        <f t="shared" si="0"/>
        <v>576</v>
      </c>
      <c r="V52" s="8">
        <f t="shared" si="1"/>
        <v>1154</v>
      </c>
      <c r="W52" s="8"/>
      <c r="X52" s="28"/>
    </row>
    <row r="53" spans="1:24" ht="15">
      <c r="A53" s="8">
        <v>28</v>
      </c>
      <c r="B53" s="8">
        <v>50</v>
      </c>
      <c r="C53" s="9" t="s">
        <v>380</v>
      </c>
      <c r="D53" s="9" t="s">
        <v>381</v>
      </c>
      <c r="E53" s="8">
        <v>26289</v>
      </c>
      <c r="F53" s="8" t="s">
        <v>22</v>
      </c>
      <c r="G53" s="8" t="s">
        <v>61</v>
      </c>
      <c r="H53" s="8">
        <v>96</v>
      </c>
      <c r="I53" s="8">
        <v>94</v>
      </c>
      <c r="J53" s="8">
        <v>93</v>
      </c>
      <c r="K53" s="8">
        <v>98</v>
      </c>
      <c r="L53" s="8">
        <v>96</v>
      </c>
      <c r="M53" s="8">
        <v>98</v>
      </c>
      <c r="N53" s="8">
        <v>575</v>
      </c>
      <c r="O53" s="8">
        <v>97</v>
      </c>
      <c r="P53" s="8">
        <v>97</v>
      </c>
      <c r="Q53" s="8">
        <v>94</v>
      </c>
      <c r="R53" s="8">
        <v>95</v>
      </c>
      <c r="S53" s="8">
        <v>98</v>
      </c>
      <c r="T53" s="8">
        <v>97</v>
      </c>
      <c r="U53" s="8">
        <f t="shared" si="0"/>
        <v>578</v>
      </c>
      <c r="V53" s="8">
        <f t="shared" si="1"/>
        <v>1153</v>
      </c>
      <c r="W53" s="8"/>
      <c r="X53" s="28"/>
    </row>
    <row r="54" spans="1:24" ht="15">
      <c r="A54" s="8">
        <v>29</v>
      </c>
      <c r="B54" s="8">
        <v>77</v>
      </c>
      <c r="C54" s="9" t="s">
        <v>366</v>
      </c>
      <c r="D54" s="9" t="s">
        <v>367</v>
      </c>
      <c r="E54" s="8" t="s">
        <v>26</v>
      </c>
      <c r="F54" s="8" t="s">
        <v>27</v>
      </c>
      <c r="G54" s="8" t="s">
        <v>28</v>
      </c>
      <c r="H54" s="8">
        <v>96</v>
      </c>
      <c r="I54" s="8">
        <v>96</v>
      </c>
      <c r="J54" s="8">
        <v>95</v>
      </c>
      <c r="K54" s="8">
        <v>96</v>
      </c>
      <c r="L54" s="8">
        <v>95</v>
      </c>
      <c r="M54" s="8">
        <v>97</v>
      </c>
      <c r="N54" s="8">
        <v>575</v>
      </c>
      <c r="O54" s="8">
        <v>96</v>
      </c>
      <c r="P54" s="8">
        <v>97</v>
      </c>
      <c r="Q54" s="8">
        <v>99</v>
      </c>
      <c r="R54" s="8">
        <v>95</v>
      </c>
      <c r="S54" s="8">
        <v>95</v>
      </c>
      <c r="T54" s="8">
        <v>96</v>
      </c>
      <c r="U54" s="8">
        <f t="shared" si="0"/>
        <v>578</v>
      </c>
      <c r="V54" s="8">
        <f t="shared" si="1"/>
        <v>1153</v>
      </c>
      <c r="W54" s="8"/>
      <c r="X54" s="28"/>
    </row>
    <row r="55" spans="1:24" ht="15">
      <c r="A55" s="8">
        <v>30</v>
      </c>
      <c r="B55" s="8">
        <v>277</v>
      </c>
      <c r="C55" s="9" t="s">
        <v>282</v>
      </c>
      <c r="D55" s="9" t="s">
        <v>283</v>
      </c>
      <c r="E55" s="8">
        <v>14173</v>
      </c>
      <c r="F55" s="8"/>
      <c r="G55" s="8" t="s">
        <v>61</v>
      </c>
      <c r="H55" s="8">
        <v>95</v>
      </c>
      <c r="I55" s="8">
        <v>97</v>
      </c>
      <c r="J55" s="8">
        <v>97</v>
      </c>
      <c r="K55" s="8">
        <v>96</v>
      </c>
      <c r="L55" s="8">
        <v>95</v>
      </c>
      <c r="M55" s="8">
        <v>96</v>
      </c>
      <c r="N55" s="8">
        <f t="shared" si="2"/>
        <v>576</v>
      </c>
      <c r="O55" s="8">
        <v>97</v>
      </c>
      <c r="P55" s="8">
        <v>96</v>
      </c>
      <c r="Q55" s="8">
        <v>96</v>
      </c>
      <c r="R55" s="8">
        <v>95</v>
      </c>
      <c r="S55" s="8">
        <v>97</v>
      </c>
      <c r="T55" s="8">
        <v>96</v>
      </c>
      <c r="U55" s="8">
        <f t="shared" si="0"/>
        <v>577</v>
      </c>
      <c r="V55" s="8">
        <f t="shared" si="1"/>
        <v>1153</v>
      </c>
      <c r="W55" s="8"/>
      <c r="X55" s="28"/>
    </row>
    <row r="56" spans="1:24" ht="15">
      <c r="A56" s="8">
        <v>31</v>
      </c>
      <c r="B56" s="8">
        <v>230</v>
      </c>
      <c r="C56" s="9" t="s">
        <v>286</v>
      </c>
      <c r="D56" s="9" t="s">
        <v>287</v>
      </c>
      <c r="E56" s="8">
        <v>17534</v>
      </c>
      <c r="F56" s="8" t="s">
        <v>15</v>
      </c>
      <c r="G56" s="8" t="s">
        <v>61</v>
      </c>
      <c r="H56" s="8">
        <v>96</v>
      </c>
      <c r="I56" s="8">
        <v>94</v>
      </c>
      <c r="J56" s="8">
        <v>94</v>
      </c>
      <c r="K56" s="8">
        <v>98</v>
      </c>
      <c r="L56" s="8">
        <v>97</v>
      </c>
      <c r="M56" s="8">
        <v>97</v>
      </c>
      <c r="N56" s="8">
        <f t="shared" si="2"/>
        <v>576</v>
      </c>
      <c r="O56" s="8">
        <v>98</v>
      </c>
      <c r="P56" s="8">
        <v>96</v>
      </c>
      <c r="Q56" s="8">
        <v>96</v>
      </c>
      <c r="R56" s="8">
        <v>96</v>
      </c>
      <c r="S56" s="8">
        <v>96</v>
      </c>
      <c r="T56" s="8">
        <v>95</v>
      </c>
      <c r="U56" s="8">
        <f t="shared" si="0"/>
        <v>577</v>
      </c>
      <c r="V56" s="8">
        <f t="shared" si="1"/>
        <v>1153</v>
      </c>
      <c r="W56" s="8"/>
      <c r="X56" s="28"/>
    </row>
    <row r="57" spans="1:24" ht="15">
      <c r="A57" s="8">
        <v>32</v>
      </c>
      <c r="B57" s="8">
        <v>38</v>
      </c>
      <c r="C57" s="9" t="s">
        <v>351</v>
      </c>
      <c r="D57" s="9" t="s">
        <v>352</v>
      </c>
      <c r="E57" s="8">
        <v>28781</v>
      </c>
      <c r="F57" s="8" t="s">
        <v>22</v>
      </c>
      <c r="G57" s="8" t="s">
        <v>61</v>
      </c>
      <c r="H57" s="8">
        <v>93</v>
      </c>
      <c r="I57" s="8">
        <v>95</v>
      </c>
      <c r="J57" s="8">
        <v>97</v>
      </c>
      <c r="K57" s="8">
        <v>97</v>
      </c>
      <c r="L57" s="8">
        <v>92</v>
      </c>
      <c r="M57" s="8">
        <v>97</v>
      </c>
      <c r="N57" s="8">
        <v>571</v>
      </c>
      <c r="O57" s="8">
        <v>98</v>
      </c>
      <c r="P57" s="8">
        <v>93</v>
      </c>
      <c r="Q57" s="8">
        <v>98</v>
      </c>
      <c r="R57" s="8">
        <v>97</v>
      </c>
      <c r="S57" s="8">
        <v>96</v>
      </c>
      <c r="T57" s="8">
        <v>98</v>
      </c>
      <c r="U57" s="8">
        <f>SUM(O57:T57)</f>
        <v>580</v>
      </c>
      <c r="V57" s="8">
        <f>SUM(N57+U57)</f>
        <v>1151</v>
      </c>
      <c r="W57" s="8"/>
      <c r="X57" s="28"/>
    </row>
    <row r="58" spans="1:24" ht="15">
      <c r="A58" s="8">
        <v>33</v>
      </c>
      <c r="B58" s="8">
        <v>74</v>
      </c>
      <c r="C58" s="9" t="s">
        <v>288</v>
      </c>
      <c r="D58" s="9" t="s">
        <v>201</v>
      </c>
      <c r="E58" s="8">
        <v>29569</v>
      </c>
      <c r="F58" s="8" t="s">
        <v>8</v>
      </c>
      <c r="G58" s="8" t="s">
        <v>61</v>
      </c>
      <c r="H58" s="8">
        <v>94</v>
      </c>
      <c r="I58" s="8">
        <v>98</v>
      </c>
      <c r="J58" s="8">
        <v>98</v>
      </c>
      <c r="K58" s="8">
        <v>96</v>
      </c>
      <c r="L58" s="8">
        <v>95</v>
      </c>
      <c r="M58" s="8">
        <v>97</v>
      </c>
      <c r="N58" s="8">
        <f t="shared" si="2"/>
        <v>578</v>
      </c>
      <c r="O58" s="8">
        <v>93</v>
      </c>
      <c r="P58" s="8">
        <v>96</v>
      </c>
      <c r="Q58" s="8">
        <v>97</v>
      </c>
      <c r="R58" s="8">
        <v>95</v>
      </c>
      <c r="S58" s="8">
        <v>96</v>
      </c>
      <c r="T58" s="8">
        <v>96</v>
      </c>
      <c r="U58" s="8">
        <f t="shared" si="0"/>
        <v>573</v>
      </c>
      <c r="V58" s="8">
        <f t="shared" si="1"/>
        <v>1151</v>
      </c>
      <c r="W58" s="8"/>
      <c r="X58" s="28"/>
    </row>
    <row r="59" spans="1:24" ht="15">
      <c r="A59" s="8">
        <v>34</v>
      </c>
      <c r="B59" s="8">
        <v>176</v>
      </c>
      <c r="C59" s="9" t="s">
        <v>94</v>
      </c>
      <c r="D59" s="9" t="s">
        <v>314</v>
      </c>
      <c r="E59" s="8">
        <v>28847</v>
      </c>
      <c r="F59" s="8" t="s">
        <v>22</v>
      </c>
      <c r="G59" s="8" t="s">
        <v>61</v>
      </c>
      <c r="H59" s="8">
        <v>98</v>
      </c>
      <c r="I59" s="8">
        <v>94</v>
      </c>
      <c r="J59" s="8">
        <v>95</v>
      </c>
      <c r="K59" s="8">
        <v>96</v>
      </c>
      <c r="L59" s="8">
        <v>93</v>
      </c>
      <c r="M59" s="8">
        <v>96</v>
      </c>
      <c r="N59" s="8">
        <f t="shared" si="2"/>
        <v>572</v>
      </c>
      <c r="O59" s="8">
        <v>96</v>
      </c>
      <c r="P59" s="8">
        <v>96</v>
      </c>
      <c r="Q59" s="8">
        <v>96</v>
      </c>
      <c r="R59" s="8">
        <v>97</v>
      </c>
      <c r="S59" s="8">
        <v>96</v>
      </c>
      <c r="T59" s="8">
        <v>96</v>
      </c>
      <c r="U59" s="8">
        <f t="shared" si="0"/>
        <v>577</v>
      </c>
      <c r="V59" s="8">
        <f t="shared" si="1"/>
        <v>1149</v>
      </c>
      <c r="W59" s="8"/>
      <c r="X59" s="8"/>
    </row>
    <row r="60" spans="1:24" ht="15">
      <c r="A60" s="8">
        <v>35</v>
      </c>
      <c r="B60" s="8">
        <v>115</v>
      </c>
      <c r="C60" s="9" t="s">
        <v>228</v>
      </c>
      <c r="D60" s="9" t="s">
        <v>232</v>
      </c>
      <c r="E60" s="8">
        <v>13655</v>
      </c>
      <c r="F60" s="8"/>
      <c r="G60" s="8" t="s">
        <v>37</v>
      </c>
      <c r="H60" s="8">
        <v>94</v>
      </c>
      <c r="I60" s="8">
        <v>95</v>
      </c>
      <c r="J60" s="8">
        <v>94</v>
      </c>
      <c r="K60" s="8">
        <v>97</v>
      </c>
      <c r="L60" s="8">
        <v>98</v>
      </c>
      <c r="M60" s="8">
        <v>96</v>
      </c>
      <c r="N60" s="8">
        <v>574</v>
      </c>
      <c r="O60" s="8">
        <v>96</v>
      </c>
      <c r="P60" s="8">
        <v>97</v>
      </c>
      <c r="Q60" s="8">
        <v>97</v>
      </c>
      <c r="R60" s="8">
        <v>97</v>
      </c>
      <c r="S60" s="8">
        <v>95</v>
      </c>
      <c r="T60" s="8">
        <v>92</v>
      </c>
      <c r="U60" s="8">
        <f t="shared" si="0"/>
        <v>574</v>
      </c>
      <c r="V60" s="8">
        <f t="shared" si="1"/>
        <v>1148</v>
      </c>
      <c r="W60" s="8"/>
      <c r="X60" s="8"/>
    </row>
    <row r="61" spans="1:24" ht="15">
      <c r="A61" s="8">
        <v>36</v>
      </c>
      <c r="B61" s="8">
        <v>270</v>
      </c>
      <c r="C61" s="9" t="s">
        <v>353</v>
      </c>
      <c r="D61" s="9" t="s">
        <v>354</v>
      </c>
      <c r="E61" s="8">
        <v>473</v>
      </c>
      <c r="F61" s="8"/>
      <c r="G61" s="8" t="s">
        <v>61</v>
      </c>
      <c r="H61" s="8">
        <v>96</v>
      </c>
      <c r="I61" s="8">
        <v>96</v>
      </c>
      <c r="J61" s="8">
        <v>96</v>
      </c>
      <c r="K61" s="8">
        <v>97</v>
      </c>
      <c r="L61" s="8">
        <v>96</v>
      </c>
      <c r="M61" s="8">
        <v>95</v>
      </c>
      <c r="N61" s="8">
        <v>576</v>
      </c>
      <c r="O61" s="8">
        <v>96</v>
      </c>
      <c r="P61" s="8">
        <v>97</v>
      </c>
      <c r="Q61" s="8">
        <v>94</v>
      </c>
      <c r="R61" s="8">
        <v>95</v>
      </c>
      <c r="S61" s="8">
        <v>94</v>
      </c>
      <c r="T61" s="8">
        <v>95</v>
      </c>
      <c r="U61" s="8">
        <f t="shared" si="0"/>
        <v>571</v>
      </c>
      <c r="V61" s="8">
        <f t="shared" si="1"/>
        <v>1147</v>
      </c>
      <c r="W61" s="8"/>
      <c r="X61" s="8"/>
    </row>
    <row r="62" spans="1:24" ht="15">
      <c r="A62" s="8">
        <v>37</v>
      </c>
      <c r="B62" s="8">
        <v>170</v>
      </c>
      <c r="C62" s="9" t="s">
        <v>320</v>
      </c>
      <c r="D62" s="9" t="s">
        <v>321</v>
      </c>
      <c r="E62" s="8">
        <v>784</v>
      </c>
      <c r="F62" s="8"/>
      <c r="G62" s="8" t="s">
        <v>61</v>
      </c>
      <c r="H62" s="8">
        <v>97</v>
      </c>
      <c r="I62" s="8">
        <v>95</v>
      </c>
      <c r="J62" s="8">
        <v>94</v>
      </c>
      <c r="K62" s="8">
        <v>97</v>
      </c>
      <c r="L62" s="8">
        <v>94</v>
      </c>
      <c r="M62" s="8">
        <v>96</v>
      </c>
      <c r="N62" s="8">
        <f t="shared" si="2"/>
        <v>573</v>
      </c>
      <c r="O62" s="8">
        <v>98</v>
      </c>
      <c r="P62" s="8">
        <v>92</v>
      </c>
      <c r="Q62" s="8">
        <v>95</v>
      </c>
      <c r="R62" s="8">
        <v>96</v>
      </c>
      <c r="S62" s="8">
        <v>96</v>
      </c>
      <c r="T62" s="8">
        <v>96</v>
      </c>
      <c r="U62" s="8">
        <f t="shared" si="0"/>
        <v>573</v>
      </c>
      <c r="V62" s="8">
        <f t="shared" si="1"/>
        <v>1146</v>
      </c>
      <c r="W62" s="8"/>
      <c r="X62" s="8"/>
    </row>
    <row r="63" spans="1:24" ht="15">
      <c r="A63" s="8">
        <v>38</v>
      </c>
      <c r="B63" s="8">
        <v>209</v>
      </c>
      <c r="C63" s="9" t="s">
        <v>393</v>
      </c>
      <c r="D63" s="9" t="s">
        <v>394</v>
      </c>
      <c r="E63" s="8">
        <v>17311</v>
      </c>
      <c r="F63" s="8" t="s">
        <v>15</v>
      </c>
      <c r="G63" s="8" t="s">
        <v>61</v>
      </c>
      <c r="H63" s="8">
        <v>96</v>
      </c>
      <c r="I63" s="8">
        <v>93</v>
      </c>
      <c r="J63" s="8">
        <v>94</v>
      </c>
      <c r="K63" s="8">
        <v>94</v>
      </c>
      <c r="L63" s="8">
        <v>100</v>
      </c>
      <c r="M63" s="8">
        <v>95</v>
      </c>
      <c r="N63" s="8">
        <v>572</v>
      </c>
      <c r="O63" s="8">
        <v>95</v>
      </c>
      <c r="P63" s="8">
        <v>97</v>
      </c>
      <c r="Q63" s="8">
        <v>96</v>
      </c>
      <c r="R63" s="8">
        <v>94</v>
      </c>
      <c r="S63" s="8">
        <v>96</v>
      </c>
      <c r="T63" s="8">
        <v>93</v>
      </c>
      <c r="U63" s="8">
        <f t="shared" si="0"/>
        <v>571</v>
      </c>
      <c r="V63" s="8">
        <f t="shared" si="1"/>
        <v>1143</v>
      </c>
      <c r="W63" s="8"/>
      <c r="X63" s="8"/>
    </row>
    <row r="64" spans="1:24" ht="15">
      <c r="A64" s="8">
        <v>39</v>
      </c>
      <c r="B64" s="8">
        <v>124</v>
      </c>
      <c r="C64" s="9" t="s">
        <v>364</v>
      </c>
      <c r="D64" s="9" t="s">
        <v>190</v>
      </c>
      <c r="E64" s="8">
        <v>32000</v>
      </c>
      <c r="F64" s="8" t="s">
        <v>8</v>
      </c>
      <c r="G64" s="8" t="s">
        <v>37</v>
      </c>
      <c r="H64" s="8">
        <v>92</v>
      </c>
      <c r="I64" s="8">
        <v>99</v>
      </c>
      <c r="J64" s="8">
        <v>95</v>
      </c>
      <c r="K64" s="8">
        <v>96</v>
      </c>
      <c r="L64" s="8">
        <v>96</v>
      </c>
      <c r="M64" s="8">
        <v>95</v>
      </c>
      <c r="N64" s="8">
        <v>573</v>
      </c>
      <c r="O64" s="8">
        <v>95</v>
      </c>
      <c r="P64" s="8">
        <v>99</v>
      </c>
      <c r="Q64" s="8">
        <v>97</v>
      </c>
      <c r="R64" s="8">
        <v>95</v>
      </c>
      <c r="S64" s="8">
        <v>92</v>
      </c>
      <c r="T64" s="8">
        <v>92</v>
      </c>
      <c r="U64" s="8">
        <f t="shared" si="0"/>
        <v>570</v>
      </c>
      <c r="V64" s="8">
        <f t="shared" si="1"/>
        <v>1143</v>
      </c>
      <c r="W64" s="8"/>
      <c r="X64" s="8"/>
    </row>
    <row r="65" spans="1:24" ht="15">
      <c r="A65" s="8">
        <v>40</v>
      </c>
      <c r="B65" s="8">
        <v>236</v>
      </c>
      <c r="C65" s="9" t="s">
        <v>277</v>
      </c>
      <c r="D65" s="9" t="s">
        <v>278</v>
      </c>
      <c r="E65" s="8">
        <v>31823</v>
      </c>
      <c r="F65" s="8" t="s">
        <v>22</v>
      </c>
      <c r="G65" s="8" t="s">
        <v>37</v>
      </c>
      <c r="H65" s="8">
        <v>94</v>
      </c>
      <c r="I65" s="8">
        <v>95</v>
      </c>
      <c r="J65" s="8">
        <v>94</v>
      </c>
      <c r="K65" s="8">
        <v>95</v>
      </c>
      <c r="L65" s="8">
        <v>96</v>
      </c>
      <c r="M65" s="8">
        <v>96</v>
      </c>
      <c r="N65" s="8">
        <f t="shared" si="2"/>
        <v>570</v>
      </c>
      <c r="O65" s="8">
        <v>91</v>
      </c>
      <c r="P65" s="8">
        <v>94</v>
      </c>
      <c r="Q65" s="8">
        <v>96</v>
      </c>
      <c r="R65" s="8">
        <v>97</v>
      </c>
      <c r="S65" s="8">
        <v>97</v>
      </c>
      <c r="T65" s="8">
        <v>97</v>
      </c>
      <c r="U65" s="8">
        <f t="shared" si="0"/>
        <v>572</v>
      </c>
      <c r="V65" s="8">
        <f t="shared" si="1"/>
        <v>1142</v>
      </c>
      <c r="W65" s="8"/>
      <c r="X65" s="8"/>
    </row>
    <row r="66" spans="1:24" ht="15">
      <c r="A66" s="8">
        <v>41</v>
      </c>
      <c r="B66" s="8">
        <v>225</v>
      </c>
      <c r="C66" s="9" t="s">
        <v>315</v>
      </c>
      <c r="D66" s="9" t="s">
        <v>316</v>
      </c>
      <c r="E66" s="8">
        <v>23186</v>
      </c>
      <c r="F66" s="8" t="s">
        <v>22</v>
      </c>
      <c r="G66" s="8" t="s">
        <v>37</v>
      </c>
      <c r="H66" s="8">
        <v>97</v>
      </c>
      <c r="I66" s="8">
        <v>94</v>
      </c>
      <c r="J66" s="8">
        <v>96</v>
      </c>
      <c r="K66" s="8">
        <v>93</v>
      </c>
      <c r="L66" s="8">
        <v>97</v>
      </c>
      <c r="M66" s="8">
        <v>97</v>
      </c>
      <c r="N66" s="8">
        <f t="shared" si="2"/>
        <v>574</v>
      </c>
      <c r="O66" s="8">
        <v>89</v>
      </c>
      <c r="P66" s="8">
        <v>94</v>
      </c>
      <c r="Q66" s="8">
        <v>98</v>
      </c>
      <c r="R66" s="8">
        <v>97</v>
      </c>
      <c r="S66" s="8">
        <v>95</v>
      </c>
      <c r="T66" s="8">
        <v>95</v>
      </c>
      <c r="U66" s="8">
        <f t="shared" si="0"/>
        <v>568</v>
      </c>
      <c r="V66" s="8">
        <f t="shared" si="1"/>
        <v>1142</v>
      </c>
      <c r="W66" s="8"/>
      <c r="X66" s="8"/>
    </row>
    <row r="67" spans="1:22" ht="15">
      <c r="A67" s="8">
        <v>42</v>
      </c>
      <c r="B67" s="8">
        <v>198</v>
      </c>
      <c r="C67" s="9" t="s">
        <v>327</v>
      </c>
      <c r="D67" s="9" t="s">
        <v>273</v>
      </c>
      <c r="E67" s="8">
        <v>14130</v>
      </c>
      <c r="F67" s="8" t="s">
        <v>8</v>
      </c>
      <c r="G67" s="8" t="s">
        <v>37</v>
      </c>
      <c r="H67" s="8">
        <v>96</v>
      </c>
      <c r="I67" s="8">
        <v>93</v>
      </c>
      <c r="J67" s="8">
        <v>91</v>
      </c>
      <c r="K67" s="8">
        <v>98</v>
      </c>
      <c r="L67" s="8">
        <v>93</v>
      </c>
      <c r="M67" s="8">
        <v>94</v>
      </c>
      <c r="N67" s="8">
        <f t="shared" si="2"/>
        <v>565</v>
      </c>
      <c r="O67" s="8">
        <v>95</v>
      </c>
      <c r="P67" s="8">
        <v>96</v>
      </c>
      <c r="Q67" s="8">
        <v>96</v>
      </c>
      <c r="R67" s="8">
        <v>97</v>
      </c>
      <c r="S67" s="8">
        <v>98</v>
      </c>
      <c r="T67" s="8">
        <v>94</v>
      </c>
      <c r="U67" s="8">
        <v>576</v>
      </c>
      <c r="V67" s="8">
        <f t="shared" si="1"/>
        <v>1141</v>
      </c>
    </row>
    <row r="68" spans="1:24" ht="15">
      <c r="A68" s="8">
        <v>43</v>
      </c>
      <c r="B68" s="8">
        <v>153</v>
      </c>
      <c r="C68" s="9" t="s">
        <v>382</v>
      </c>
      <c r="D68" s="9" t="s">
        <v>383</v>
      </c>
      <c r="E68" s="8">
        <v>24457</v>
      </c>
      <c r="F68" s="8" t="s">
        <v>8</v>
      </c>
      <c r="G68" s="8" t="s">
        <v>37</v>
      </c>
      <c r="H68" s="8">
        <v>92</v>
      </c>
      <c r="I68" s="8">
        <v>96</v>
      </c>
      <c r="J68" s="8">
        <v>95</v>
      </c>
      <c r="K68" s="8">
        <v>97</v>
      </c>
      <c r="L68" s="8">
        <v>93</v>
      </c>
      <c r="M68" s="8">
        <v>97</v>
      </c>
      <c r="N68" s="8">
        <v>570</v>
      </c>
      <c r="O68" s="8">
        <v>96</v>
      </c>
      <c r="P68" s="8">
        <v>93</v>
      </c>
      <c r="Q68" s="8">
        <v>95</v>
      </c>
      <c r="R68" s="8">
        <v>95</v>
      </c>
      <c r="S68" s="8">
        <v>93</v>
      </c>
      <c r="T68" s="8">
        <v>99</v>
      </c>
      <c r="U68" s="8">
        <f t="shared" si="0"/>
        <v>571</v>
      </c>
      <c r="V68" s="8">
        <f t="shared" si="1"/>
        <v>1141</v>
      </c>
      <c r="W68" s="8"/>
      <c r="X68" s="8"/>
    </row>
    <row r="69" spans="1:24" ht="15">
      <c r="A69" s="8">
        <v>44</v>
      </c>
      <c r="B69" s="8">
        <v>168</v>
      </c>
      <c r="C69" s="9" t="s">
        <v>386</v>
      </c>
      <c r="D69" s="9" t="s">
        <v>290</v>
      </c>
      <c r="E69" s="8">
        <v>27374</v>
      </c>
      <c r="F69" s="8" t="s">
        <v>15</v>
      </c>
      <c r="G69" s="8" t="s">
        <v>61</v>
      </c>
      <c r="H69" s="8">
        <v>95</v>
      </c>
      <c r="I69" s="8">
        <v>98</v>
      </c>
      <c r="J69" s="8">
        <v>97</v>
      </c>
      <c r="K69" s="8">
        <v>95</v>
      </c>
      <c r="L69" s="8">
        <v>93</v>
      </c>
      <c r="M69" s="8">
        <v>96</v>
      </c>
      <c r="N69" s="8">
        <v>574</v>
      </c>
      <c r="O69" s="8">
        <v>95</v>
      </c>
      <c r="P69" s="8">
        <v>92</v>
      </c>
      <c r="Q69" s="8">
        <v>95</v>
      </c>
      <c r="R69" s="8">
        <v>94</v>
      </c>
      <c r="S69" s="8">
        <v>96</v>
      </c>
      <c r="T69" s="8">
        <v>94</v>
      </c>
      <c r="U69" s="8">
        <f t="shared" si="0"/>
        <v>566</v>
      </c>
      <c r="V69" s="8">
        <f t="shared" si="1"/>
        <v>1140</v>
      </c>
      <c r="W69" s="8"/>
      <c r="X69" s="8"/>
    </row>
    <row r="70" spans="1:22" ht="15">
      <c r="A70" s="8">
        <v>45</v>
      </c>
      <c r="B70" s="8">
        <v>283</v>
      </c>
      <c r="C70" s="9" t="s">
        <v>369</v>
      </c>
      <c r="D70" s="9" t="s">
        <v>370</v>
      </c>
      <c r="E70" s="8">
        <v>22911</v>
      </c>
      <c r="F70" s="8" t="s">
        <v>8</v>
      </c>
      <c r="G70" s="8" t="s">
        <v>37</v>
      </c>
      <c r="H70" s="8">
        <v>91</v>
      </c>
      <c r="I70" s="8">
        <v>96</v>
      </c>
      <c r="J70" s="8">
        <v>97</v>
      </c>
      <c r="K70" s="8">
        <v>96</v>
      </c>
      <c r="L70" s="8">
        <v>94</v>
      </c>
      <c r="M70" s="8">
        <v>96</v>
      </c>
      <c r="N70" s="8">
        <v>570</v>
      </c>
      <c r="O70" s="8">
        <v>95</v>
      </c>
      <c r="P70" s="8">
        <v>94</v>
      </c>
      <c r="Q70" s="8">
        <v>96</v>
      </c>
      <c r="R70" s="8">
        <v>97</v>
      </c>
      <c r="S70" s="8">
        <v>93</v>
      </c>
      <c r="T70" s="8">
        <v>94</v>
      </c>
      <c r="U70" s="8">
        <f t="shared" si="0"/>
        <v>569</v>
      </c>
      <c r="V70" s="8">
        <f t="shared" si="1"/>
        <v>1139</v>
      </c>
    </row>
    <row r="71" spans="1:22" ht="15">
      <c r="A71" s="8">
        <v>46</v>
      </c>
      <c r="B71" s="8">
        <v>269</v>
      </c>
      <c r="C71" s="9" t="s">
        <v>338</v>
      </c>
      <c r="D71" s="9" t="s">
        <v>339</v>
      </c>
      <c r="E71" s="8">
        <v>14502</v>
      </c>
      <c r="F71" s="8" t="s">
        <v>15</v>
      </c>
      <c r="G71" s="8" t="s">
        <v>37</v>
      </c>
      <c r="H71" s="8">
        <v>95</v>
      </c>
      <c r="I71" s="8">
        <v>94</v>
      </c>
      <c r="J71" s="8">
        <v>97</v>
      </c>
      <c r="K71" s="8">
        <v>96</v>
      </c>
      <c r="L71" s="8">
        <v>95</v>
      </c>
      <c r="M71" s="8">
        <v>95</v>
      </c>
      <c r="N71" s="8">
        <v>572</v>
      </c>
      <c r="O71" s="8">
        <v>93</v>
      </c>
      <c r="P71" s="8">
        <v>96</v>
      </c>
      <c r="Q71" s="8">
        <v>96</v>
      </c>
      <c r="R71" s="8">
        <v>94</v>
      </c>
      <c r="S71" s="8">
        <v>94</v>
      </c>
      <c r="T71" s="8">
        <v>94</v>
      </c>
      <c r="U71" s="8">
        <f t="shared" si="0"/>
        <v>567</v>
      </c>
      <c r="V71" s="8">
        <f t="shared" si="1"/>
        <v>1139</v>
      </c>
    </row>
    <row r="72" spans="1:22" ht="15">
      <c r="A72" s="8">
        <v>47</v>
      </c>
      <c r="B72" s="8">
        <v>194</v>
      </c>
      <c r="C72" s="9" t="s">
        <v>303</v>
      </c>
      <c r="D72" s="9" t="s">
        <v>304</v>
      </c>
      <c r="E72" s="8">
        <v>29949</v>
      </c>
      <c r="F72" s="8" t="s">
        <v>114</v>
      </c>
      <c r="G72" s="8" t="s">
        <v>61</v>
      </c>
      <c r="H72" s="8">
        <v>98</v>
      </c>
      <c r="I72" s="8">
        <v>91</v>
      </c>
      <c r="J72" s="8">
        <v>92</v>
      </c>
      <c r="K72" s="8">
        <v>96</v>
      </c>
      <c r="L72" s="8">
        <v>96</v>
      </c>
      <c r="M72" s="8">
        <v>94</v>
      </c>
      <c r="N72" s="8">
        <f t="shared" si="2"/>
        <v>567</v>
      </c>
      <c r="O72" s="8">
        <v>94</v>
      </c>
      <c r="P72" s="8">
        <v>95</v>
      </c>
      <c r="Q72" s="8">
        <v>96</v>
      </c>
      <c r="R72" s="8">
        <v>98</v>
      </c>
      <c r="S72" s="8">
        <v>94</v>
      </c>
      <c r="T72" s="8">
        <v>94</v>
      </c>
      <c r="U72" s="8">
        <v>571</v>
      </c>
      <c r="V72" s="8">
        <f t="shared" si="1"/>
        <v>1138</v>
      </c>
    </row>
    <row r="73" spans="1:22" ht="15">
      <c r="A73" s="8">
        <v>48</v>
      </c>
      <c r="B73" s="8">
        <v>260</v>
      </c>
      <c r="C73" s="9" t="s">
        <v>362</v>
      </c>
      <c r="D73" s="9" t="s">
        <v>363</v>
      </c>
      <c r="E73" s="8" t="s">
        <v>26</v>
      </c>
      <c r="F73" s="8" t="s">
        <v>27</v>
      </c>
      <c r="G73" s="8" t="s">
        <v>28</v>
      </c>
      <c r="H73" s="8">
        <v>94</v>
      </c>
      <c r="I73" s="8">
        <v>98</v>
      </c>
      <c r="J73" s="8">
        <v>94</v>
      </c>
      <c r="K73" s="8">
        <v>96</v>
      </c>
      <c r="L73" s="8">
        <v>94</v>
      </c>
      <c r="M73" s="8">
        <v>95</v>
      </c>
      <c r="N73" s="8">
        <v>571</v>
      </c>
      <c r="O73" s="8">
        <v>97</v>
      </c>
      <c r="P73" s="8">
        <v>97</v>
      </c>
      <c r="Q73" s="8">
        <v>92</v>
      </c>
      <c r="R73" s="8">
        <v>90</v>
      </c>
      <c r="S73" s="8">
        <v>93</v>
      </c>
      <c r="T73" s="8">
        <v>97</v>
      </c>
      <c r="U73" s="8">
        <f t="shared" si="0"/>
        <v>566</v>
      </c>
      <c r="V73" s="8">
        <f t="shared" si="1"/>
        <v>1137</v>
      </c>
    </row>
    <row r="74" spans="1:22" ht="15">
      <c r="A74" s="8">
        <v>49</v>
      </c>
      <c r="B74" s="8">
        <v>212</v>
      </c>
      <c r="C74" s="9" t="s">
        <v>359</v>
      </c>
      <c r="D74" s="9" t="s">
        <v>360</v>
      </c>
      <c r="E74" s="8">
        <v>25151</v>
      </c>
      <c r="F74" s="8" t="s">
        <v>12</v>
      </c>
      <c r="G74" s="8" t="s">
        <v>37</v>
      </c>
      <c r="H74" s="8">
        <v>96</v>
      </c>
      <c r="I74" s="8">
        <v>95</v>
      </c>
      <c r="J74" s="8">
        <v>95</v>
      </c>
      <c r="K74" s="8">
        <v>97</v>
      </c>
      <c r="L74" s="8">
        <v>96</v>
      </c>
      <c r="M74" s="8">
        <v>91</v>
      </c>
      <c r="N74" s="8">
        <v>570</v>
      </c>
      <c r="O74" s="8">
        <v>95</v>
      </c>
      <c r="P74" s="8">
        <v>96</v>
      </c>
      <c r="Q74" s="8">
        <v>95</v>
      </c>
      <c r="R74" s="8">
        <v>94</v>
      </c>
      <c r="S74" s="8">
        <v>91</v>
      </c>
      <c r="T74" s="8">
        <v>95</v>
      </c>
      <c r="U74" s="8">
        <f t="shared" si="0"/>
        <v>566</v>
      </c>
      <c r="V74" s="8">
        <f t="shared" si="1"/>
        <v>1136</v>
      </c>
    </row>
    <row r="75" spans="1:22" ht="15">
      <c r="A75" s="8">
        <v>50</v>
      </c>
      <c r="B75" s="8">
        <v>69</v>
      </c>
      <c r="C75" s="9" t="s">
        <v>335</v>
      </c>
      <c r="D75" s="9" t="s">
        <v>245</v>
      </c>
      <c r="E75" s="8">
        <v>25074</v>
      </c>
      <c r="F75" s="8" t="s">
        <v>8</v>
      </c>
      <c r="G75" s="8" t="s">
        <v>61</v>
      </c>
      <c r="H75" s="8">
        <v>95</v>
      </c>
      <c r="I75" s="8">
        <v>94</v>
      </c>
      <c r="J75" s="8">
        <v>97</v>
      </c>
      <c r="K75" s="8">
        <v>93</v>
      </c>
      <c r="L75" s="8">
        <v>91</v>
      </c>
      <c r="M75" s="8">
        <v>95</v>
      </c>
      <c r="N75" s="8">
        <f t="shared" si="2"/>
        <v>565</v>
      </c>
      <c r="O75" s="8">
        <v>92</v>
      </c>
      <c r="P75" s="8">
        <v>95</v>
      </c>
      <c r="Q75" s="8">
        <v>94</v>
      </c>
      <c r="R75" s="8">
        <v>96</v>
      </c>
      <c r="S75" s="8">
        <v>97</v>
      </c>
      <c r="T75" s="8">
        <v>96</v>
      </c>
      <c r="U75" s="8">
        <v>570</v>
      </c>
      <c r="V75" s="8">
        <f t="shared" si="1"/>
        <v>1135</v>
      </c>
    </row>
    <row r="76" spans="1:22" ht="15">
      <c r="A76" s="8">
        <v>51</v>
      </c>
      <c r="B76" s="8">
        <v>96</v>
      </c>
      <c r="C76" s="9" t="s">
        <v>373</v>
      </c>
      <c r="D76" s="9" t="s">
        <v>374</v>
      </c>
      <c r="E76" s="8">
        <v>30937</v>
      </c>
      <c r="F76" s="8" t="s">
        <v>15</v>
      </c>
      <c r="G76" s="8" t="s">
        <v>37</v>
      </c>
      <c r="H76" s="8">
        <v>96</v>
      </c>
      <c r="I76" s="8">
        <v>94</v>
      </c>
      <c r="J76" s="8">
        <v>95</v>
      </c>
      <c r="K76" s="8">
        <v>94</v>
      </c>
      <c r="L76" s="8">
        <v>90</v>
      </c>
      <c r="M76" s="8">
        <v>96</v>
      </c>
      <c r="N76" s="8">
        <v>565</v>
      </c>
      <c r="O76" s="8">
        <v>94</v>
      </c>
      <c r="P76" s="8">
        <v>99</v>
      </c>
      <c r="Q76" s="8">
        <v>93</v>
      </c>
      <c r="R76" s="8">
        <v>96</v>
      </c>
      <c r="S76" s="8">
        <v>95</v>
      </c>
      <c r="T76" s="8">
        <v>93</v>
      </c>
      <c r="U76" s="8">
        <v>570</v>
      </c>
      <c r="V76" s="8">
        <f t="shared" si="1"/>
        <v>1135</v>
      </c>
    </row>
    <row r="77" spans="1:22" ht="15">
      <c r="A77" s="8">
        <v>52</v>
      </c>
      <c r="B77" s="8">
        <v>130</v>
      </c>
      <c r="C77" s="9" t="s">
        <v>333</v>
      </c>
      <c r="D77" s="9" t="s">
        <v>334</v>
      </c>
      <c r="E77" s="8">
        <v>24473</v>
      </c>
      <c r="F77" s="8" t="s">
        <v>12</v>
      </c>
      <c r="G77" s="8" t="s">
        <v>37</v>
      </c>
      <c r="H77" s="8">
        <v>94</v>
      </c>
      <c r="I77" s="8">
        <v>93</v>
      </c>
      <c r="J77" s="8">
        <v>95</v>
      </c>
      <c r="K77" s="8">
        <v>90</v>
      </c>
      <c r="L77" s="8">
        <v>93</v>
      </c>
      <c r="M77" s="8">
        <v>95</v>
      </c>
      <c r="N77" s="8">
        <f t="shared" si="2"/>
        <v>560</v>
      </c>
      <c r="O77" s="8">
        <v>95</v>
      </c>
      <c r="P77" s="8">
        <v>95</v>
      </c>
      <c r="Q77" s="8">
        <v>96</v>
      </c>
      <c r="R77" s="8">
        <v>96</v>
      </c>
      <c r="S77" s="8">
        <v>96</v>
      </c>
      <c r="T77" s="8">
        <v>94</v>
      </c>
      <c r="U77" s="8">
        <v>572</v>
      </c>
      <c r="V77" s="8">
        <f t="shared" si="1"/>
        <v>1132</v>
      </c>
    </row>
    <row r="78" spans="1:22" ht="15">
      <c r="A78" s="8">
        <v>53</v>
      </c>
      <c r="B78" s="8">
        <v>157</v>
      </c>
      <c r="C78" s="9" t="s">
        <v>349</v>
      </c>
      <c r="D78" s="9" t="s">
        <v>213</v>
      </c>
      <c r="E78" s="8">
        <v>116112</v>
      </c>
      <c r="F78" s="8" t="s">
        <v>22</v>
      </c>
      <c r="G78" s="8" t="s">
        <v>23</v>
      </c>
      <c r="H78" s="8">
        <v>93</v>
      </c>
      <c r="I78" s="8">
        <v>93</v>
      </c>
      <c r="J78" s="8">
        <v>94</v>
      </c>
      <c r="K78" s="8">
        <v>92</v>
      </c>
      <c r="L78" s="8">
        <v>96</v>
      </c>
      <c r="M78" s="8">
        <v>97</v>
      </c>
      <c r="N78" s="8">
        <v>565</v>
      </c>
      <c r="O78" s="8">
        <v>94</v>
      </c>
      <c r="P78" s="8">
        <v>92</v>
      </c>
      <c r="Q78" s="8">
        <v>95</v>
      </c>
      <c r="R78" s="8">
        <v>96</v>
      </c>
      <c r="S78" s="8">
        <v>93</v>
      </c>
      <c r="T78" s="8">
        <v>95</v>
      </c>
      <c r="U78" s="8">
        <v>565</v>
      </c>
      <c r="V78" s="8">
        <f t="shared" si="1"/>
        <v>1130</v>
      </c>
    </row>
    <row r="79" spans="1:22" ht="15">
      <c r="A79" s="8">
        <v>54</v>
      </c>
      <c r="B79" s="8">
        <v>150</v>
      </c>
      <c r="C79" s="9" t="s">
        <v>379</v>
      </c>
      <c r="D79" s="9" t="s">
        <v>273</v>
      </c>
      <c r="E79" s="8">
        <v>19133</v>
      </c>
      <c r="F79" s="8" t="s">
        <v>15</v>
      </c>
      <c r="G79" s="8" t="s">
        <v>61</v>
      </c>
      <c r="H79" s="8">
        <v>97</v>
      </c>
      <c r="I79" s="8">
        <v>93</v>
      </c>
      <c r="J79" s="8">
        <v>91</v>
      </c>
      <c r="K79" s="8">
        <v>94</v>
      </c>
      <c r="L79" s="8">
        <v>93</v>
      </c>
      <c r="M79" s="8">
        <v>92</v>
      </c>
      <c r="N79" s="8">
        <v>560</v>
      </c>
      <c r="O79" s="8">
        <v>90</v>
      </c>
      <c r="P79" s="8">
        <v>97</v>
      </c>
      <c r="Q79" s="8">
        <v>98</v>
      </c>
      <c r="R79" s="8">
        <v>95</v>
      </c>
      <c r="S79" s="8">
        <v>93</v>
      </c>
      <c r="T79" s="8">
        <v>95</v>
      </c>
      <c r="U79" s="8">
        <v>568</v>
      </c>
      <c r="V79" s="8">
        <f t="shared" si="1"/>
        <v>1128</v>
      </c>
    </row>
    <row r="80" spans="1:22" ht="15">
      <c r="A80" s="8">
        <v>55</v>
      </c>
      <c r="B80" s="8">
        <v>106</v>
      </c>
      <c r="C80" s="9" t="s">
        <v>296</v>
      </c>
      <c r="D80" s="9" t="s">
        <v>219</v>
      </c>
      <c r="E80" s="8">
        <v>111951</v>
      </c>
      <c r="F80" s="8" t="s">
        <v>22</v>
      </c>
      <c r="G80" s="8" t="s">
        <v>61</v>
      </c>
      <c r="H80" s="8">
        <v>96</v>
      </c>
      <c r="I80" s="8">
        <v>91</v>
      </c>
      <c r="J80" s="8">
        <v>92</v>
      </c>
      <c r="K80" s="8">
        <v>92</v>
      </c>
      <c r="L80" s="8">
        <v>94</v>
      </c>
      <c r="M80" s="8">
        <v>93</v>
      </c>
      <c r="N80" s="8">
        <f t="shared" si="2"/>
        <v>558</v>
      </c>
      <c r="O80" s="8">
        <v>90</v>
      </c>
      <c r="P80" s="8">
        <v>98</v>
      </c>
      <c r="Q80" s="8">
        <v>92</v>
      </c>
      <c r="R80" s="8">
        <v>97</v>
      </c>
      <c r="S80" s="8">
        <v>96</v>
      </c>
      <c r="T80" s="8">
        <v>96</v>
      </c>
      <c r="U80" s="8">
        <v>569</v>
      </c>
      <c r="V80" s="8">
        <f t="shared" si="1"/>
        <v>1127</v>
      </c>
    </row>
    <row r="81" spans="1:22" ht="15">
      <c r="A81" s="8">
        <v>56</v>
      </c>
      <c r="B81" s="8">
        <v>55</v>
      </c>
      <c r="C81" s="9" t="s">
        <v>305</v>
      </c>
      <c r="D81" s="9" t="s">
        <v>306</v>
      </c>
      <c r="E81" s="8">
        <v>29145</v>
      </c>
      <c r="F81" s="8" t="s">
        <v>8</v>
      </c>
      <c r="G81" s="8" t="s">
        <v>19</v>
      </c>
      <c r="H81" s="8">
        <v>93</v>
      </c>
      <c r="I81" s="8">
        <v>96</v>
      </c>
      <c r="J81" s="8">
        <v>93</v>
      </c>
      <c r="K81" s="8">
        <v>97</v>
      </c>
      <c r="L81" s="8">
        <v>92</v>
      </c>
      <c r="M81" s="8">
        <v>93</v>
      </c>
      <c r="N81" s="8">
        <f t="shared" si="2"/>
        <v>564</v>
      </c>
      <c r="O81" s="8">
        <v>92</v>
      </c>
      <c r="P81" s="8">
        <v>94</v>
      </c>
      <c r="Q81" s="8">
        <v>93</v>
      </c>
      <c r="R81" s="8">
        <v>93</v>
      </c>
      <c r="S81" s="8">
        <v>96</v>
      </c>
      <c r="T81" s="8">
        <v>95</v>
      </c>
      <c r="U81" s="8">
        <v>563</v>
      </c>
      <c r="V81" s="8">
        <f t="shared" si="1"/>
        <v>1127</v>
      </c>
    </row>
    <row r="82" spans="1:22" ht="15">
      <c r="A82" s="8">
        <v>57</v>
      </c>
      <c r="B82" s="8">
        <v>285</v>
      </c>
      <c r="C82" s="9" t="s">
        <v>289</v>
      </c>
      <c r="D82" s="9" t="s">
        <v>290</v>
      </c>
      <c r="E82" s="8"/>
      <c r="F82" s="8" t="s">
        <v>8</v>
      </c>
      <c r="G82" s="8" t="s">
        <v>61</v>
      </c>
      <c r="H82" s="8">
        <v>93</v>
      </c>
      <c r="I82" s="8">
        <v>94</v>
      </c>
      <c r="J82" s="8">
        <v>89</v>
      </c>
      <c r="K82" s="8">
        <v>94</v>
      </c>
      <c r="L82" s="8">
        <v>94</v>
      </c>
      <c r="M82" s="8">
        <v>93</v>
      </c>
      <c r="N82" s="8">
        <f t="shared" si="2"/>
        <v>557</v>
      </c>
      <c r="O82" s="8">
        <v>96</v>
      </c>
      <c r="P82" s="8">
        <v>93</v>
      </c>
      <c r="Q82" s="8">
        <v>96</v>
      </c>
      <c r="R82" s="8">
        <v>97</v>
      </c>
      <c r="S82" s="8">
        <v>93</v>
      </c>
      <c r="T82" s="8">
        <v>94</v>
      </c>
      <c r="U82" s="8">
        <v>569</v>
      </c>
      <c r="V82" s="8">
        <f t="shared" si="1"/>
        <v>1126</v>
      </c>
    </row>
    <row r="83" spans="1:22" ht="15">
      <c r="A83" s="8">
        <v>58</v>
      </c>
      <c r="B83" s="8">
        <v>152</v>
      </c>
      <c r="C83" s="9" t="s">
        <v>293</v>
      </c>
      <c r="D83" s="9" t="s">
        <v>237</v>
      </c>
      <c r="E83" s="8">
        <v>31945</v>
      </c>
      <c r="F83" s="8" t="s">
        <v>8</v>
      </c>
      <c r="G83" s="8" t="s">
        <v>61</v>
      </c>
      <c r="H83" s="8">
        <v>92</v>
      </c>
      <c r="I83" s="8">
        <v>93</v>
      </c>
      <c r="J83" s="8">
        <v>94</v>
      </c>
      <c r="K83" s="8">
        <v>96</v>
      </c>
      <c r="L83" s="8">
        <v>90</v>
      </c>
      <c r="M83" s="8">
        <v>97</v>
      </c>
      <c r="N83" s="8">
        <f t="shared" si="2"/>
        <v>562</v>
      </c>
      <c r="O83" s="8">
        <v>95</v>
      </c>
      <c r="P83" s="8">
        <v>93</v>
      </c>
      <c r="Q83" s="8">
        <v>96</v>
      </c>
      <c r="R83" s="8">
        <v>94</v>
      </c>
      <c r="S83" s="8">
        <v>92</v>
      </c>
      <c r="T83" s="8">
        <v>94</v>
      </c>
      <c r="U83" s="8">
        <v>564</v>
      </c>
      <c r="V83" s="8">
        <f t="shared" si="1"/>
        <v>1126</v>
      </c>
    </row>
    <row r="84" spans="1:22" ht="15">
      <c r="A84" s="8">
        <v>59</v>
      </c>
      <c r="B84" s="8">
        <v>84</v>
      </c>
      <c r="C84" s="9" t="s">
        <v>371</v>
      </c>
      <c r="D84" s="9" t="s">
        <v>372</v>
      </c>
      <c r="E84" s="8">
        <v>31733</v>
      </c>
      <c r="F84" s="8" t="s">
        <v>22</v>
      </c>
      <c r="G84" s="8" t="s">
        <v>37</v>
      </c>
      <c r="H84" s="8">
        <v>91</v>
      </c>
      <c r="I84" s="8">
        <v>92</v>
      </c>
      <c r="J84" s="8">
        <v>93</v>
      </c>
      <c r="K84" s="8">
        <v>98</v>
      </c>
      <c r="L84" s="8">
        <v>92</v>
      </c>
      <c r="M84" s="8">
        <v>97</v>
      </c>
      <c r="N84" s="8">
        <v>563</v>
      </c>
      <c r="O84" s="8">
        <v>93</v>
      </c>
      <c r="P84" s="8">
        <v>92</v>
      </c>
      <c r="Q84" s="8">
        <v>96</v>
      </c>
      <c r="R84" s="8">
        <v>93</v>
      </c>
      <c r="S84" s="8">
        <v>95</v>
      </c>
      <c r="T84" s="8">
        <v>94</v>
      </c>
      <c r="U84" s="8">
        <v>563</v>
      </c>
      <c r="V84" s="8">
        <f t="shared" si="1"/>
        <v>1126</v>
      </c>
    </row>
    <row r="85" spans="1:22" ht="15">
      <c r="A85" s="8">
        <v>60</v>
      </c>
      <c r="B85" s="8">
        <v>219</v>
      </c>
      <c r="C85" s="9" t="s">
        <v>267</v>
      </c>
      <c r="D85" s="9" t="s">
        <v>395</v>
      </c>
      <c r="E85" s="8">
        <v>709</v>
      </c>
      <c r="F85" s="8" t="s">
        <v>169</v>
      </c>
      <c r="G85" s="8" t="s">
        <v>37</v>
      </c>
      <c r="H85" s="8">
        <v>94</v>
      </c>
      <c r="I85" s="8">
        <v>94</v>
      </c>
      <c r="J85" s="8">
        <v>97</v>
      </c>
      <c r="K85" s="8">
        <v>84</v>
      </c>
      <c r="L85" s="8">
        <v>93</v>
      </c>
      <c r="M85" s="8">
        <v>91</v>
      </c>
      <c r="N85" s="8">
        <v>553</v>
      </c>
      <c r="O85" s="8">
        <v>95</v>
      </c>
      <c r="P85" s="8">
        <v>96</v>
      </c>
      <c r="Q85" s="8">
        <v>96</v>
      </c>
      <c r="R85" s="8">
        <v>94</v>
      </c>
      <c r="S85" s="8">
        <v>94</v>
      </c>
      <c r="T85" s="8">
        <v>95</v>
      </c>
      <c r="U85" s="8">
        <v>570</v>
      </c>
      <c r="V85" s="8">
        <f t="shared" si="1"/>
        <v>1123</v>
      </c>
    </row>
    <row r="86" spans="1:22" ht="15">
      <c r="A86" s="8">
        <v>61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37</v>
      </c>
      <c r="H86" s="8">
        <v>91</v>
      </c>
      <c r="I86" s="8">
        <v>94</v>
      </c>
      <c r="J86" s="8">
        <v>95</v>
      </c>
      <c r="K86" s="8">
        <v>93</v>
      </c>
      <c r="L86" s="8">
        <v>92</v>
      </c>
      <c r="M86" s="8">
        <v>89</v>
      </c>
      <c r="N86" s="8">
        <v>554</v>
      </c>
      <c r="O86" s="8">
        <v>93</v>
      </c>
      <c r="P86" s="8">
        <v>95</v>
      </c>
      <c r="Q86" s="8">
        <v>92</v>
      </c>
      <c r="R86" s="8">
        <v>95</v>
      </c>
      <c r="S86" s="8">
        <v>97</v>
      </c>
      <c r="T86" s="8">
        <v>93</v>
      </c>
      <c r="U86" s="8">
        <v>565</v>
      </c>
      <c r="V86" s="8">
        <f t="shared" si="1"/>
        <v>1119</v>
      </c>
    </row>
    <row r="87" spans="1:22" ht="15">
      <c r="A87" s="8">
        <v>62</v>
      </c>
      <c r="B87" s="8">
        <v>191</v>
      </c>
      <c r="C87" s="9" t="s">
        <v>356</v>
      </c>
      <c r="D87" s="9" t="s">
        <v>273</v>
      </c>
      <c r="E87" s="8">
        <v>30221</v>
      </c>
      <c r="F87" s="8" t="s">
        <v>8</v>
      </c>
      <c r="G87" s="8" t="s">
        <v>9</v>
      </c>
      <c r="H87" s="8">
        <v>95</v>
      </c>
      <c r="I87" s="8">
        <v>92</v>
      </c>
      <c r="J87" s="8">
        <v>90</v>
      </c>
      <c r="K87" s="8">
        <v>96</v>
      </c>
      <c r="L87" s="8">
        <v>97</v>
      </c>
      <c r="M87" s="8">
        <v>92</v>
      </c>
      <c r="N87" s="8">
        <v>562</v>
      </c>
      <c r="O87" s="8">
        <v>91</v>
      </c>
      <c r="P87" s="8">
        <v>94</v>
      </c>
      <c r="Q87" s="8">
        <v>95</v>
      </c>
      <c r="R87" s="8">
        <v>95</v>
      </c>
      <c r="S87" s="8">
        <v>92</v>
      </c>
      <c r="T87" s="8">
        <v>90</v>
      </c>
      <c r="U87" s="8">
        <v>557</v>
      </c>
      <c r="V87" s="8">
        <f t="shared" si="1"/>
        <v>1119</v>
      </c>
    </row>
    <row r="88" spans="1:22" ht="15">
      <c r="A88" s="8">
        <v>63</v>
      </c>
      <c r="B88" s="8">
        <v>103</v>
      </c>
      <c r="C88" s="9" t="s">
        <v>279</v>
      </c>
      <c r="D88" s="9" t="s">
        <v>280</v>
      </c>
      <c r="E88" s="8">
        <v>30517</v>
      </c>
      <c r="F88" s="8" t="s">
        <v>22</v>
      </c>
      <c r="G88" s="8" t="s">
        <v>37</v>
      </c>
      <c r="H88" s="8">
        <v>96</v>
      </c>
      <c r="I88" s="8">
        <v>88</v>
      </c>
      <c r="J88" s="8">
        <v>94</v>
      </c>
      <c r="K88" s="8">
        <v>87</v>
      </c>
      <c r="L88" s="8">
        <v>88</v>
      </c>
      <c r="M88" s="8">
        <v>96</v>
      </c>
      <c r="N88" s="8">
        <f t="shared" si="2"/>
        <v>549</v>
      </c>
      <c r="O88" s="8">
        <v>92</v>
      </c>
      <c r="P88" s="8">
        <v>93</v>
      </c>
      <c r="Q88" s="8">
        <v>97</v>
      </c>
      <c r="R88" s="8">
        <v>93</v>
      </c>
      <c r="S88" s="8">
        <v>96</v>
      </c>
      <c r="T88" s="8">
        <v>97</v>
      </c>
      <c r="U88" s="8">
        <v>568</v>
      </c>
      <c r="V88" s="8">
        <f t="shared" si="1"/>
        <v>1117</v>
      </c>
    </row>
    <row r="89" spans="1:22" ht="15">
      <c r="A89" s="8">
        <v>64</v>
      </c>
      <c r="B89" s="8">
        <v>207</v>
      </c>
      <c r="C89" s="9" t="s">
        <v>361</v>
      </c>
      <c r="D89" s="9" t="s">
        <v>243</v>
      </c>
      <c r="E89" s="8">
        <v>31583</v>
      </c>
      <c r="F89" s="8" t="s">
        <v>27</v>
      </c>
      <c r="G89" s="8" t="s">
        <v>28</v>
      </c>
      <c r="H89" s="8">
        <v>93</v>
      </c>
      <c r="I89" s="8">
        <v>93</v>
      </c>
      <c r="J89" s="8">
        <v>96</v>
      </c>
      <c r="K89" s="8">
        <v>93</v>
      </c>
      <c r="L89" s="8">
        <v>90</v>
      </c>
      <c r="M89" s="8">
        <v>92</v>
      </c>
      <c r="N89" s="8">
        <v>557</v>
      </c>
      <c r="O89" s="8">
        <v>92</v>
      </c>
      <c r="P89" s="8">
        <v>96</v>
      </c>
      <c r="Q89" s="8">
        <v>93</v>
      </c>
      <c r="R89" s="8">
        <v>88</v>
      </c>
      <c r="S89" s="8">
        <v>93</v>
      </c>
      <c r="T89" s="8">
        <v>97</v>
      </c>
      <c r="U89" s="8">
        <v>559</v>
      </c>
      <c r="V89" s="8">
        <f t="shared" si="1"/>
        <v>1116</v>
      </c>
    </row>
    <row r="90" spans="1:22" ht="15">
      <c r="A90" s="8">
        <v>65</v>
      </c>
      <c r="B90" s="8">
        <v>44</v>
      </c>
      <c r="C90" s="9" t="s">
        <v>390</v>
      </c>
      <c r="D90" s="9" t="s">
        <v>391</v>
      </c>
      <c r="E90" s="8" t="s">
        <v>26</v>
      </c>
      <c r="F90" s="8" t="s">
        <v>27</v>
      </c>
      <c r="G90" s="8" t="s">
        <v>28</v>
      </c>
      <c r="H90" s="8">
        <v>96</v>
      </c>
      <c r="I90" s="8">
        <v>94</v>
      </c>
      <c r="J90" s="8">
        <v>97</v>
      </c>
      <c r="K90" s="8">
        <v>92</v>
      </c>
      <c r="L90" s="8">
        <v>92</v>
      </c>
      <c r="M90" s="8">
        <v>89</v>
      </c>
      <c r="N90" s="8">
        <v>560</v>
      </c>
      <c r="O90" s="8">
        <v>93</v>
      </c>
      <c r="P90" s="8">
        <v>93</v>
      </c>
      <c r="Q90" s="8">
        <v>92</v>
      </c>
      <c r="R90" s="8">
        <v>94</v>
      </c>
      <c r="S90" s="8">
        <v>94</v>
      </c>
      <c r="T90" s="8">
        <v>88</v>
      </c>
      <c r="U90" s="8">
        <v>554</v>
      </c>
      <c r="V90" s="8">
        <f aca="true" t="shared" si="4" ref="V90:V108">SUM(N90+U90)</f>
        <v>1114</v>
      </c>
    </row>
    <row r="91" spans="1:22" ht="15">
      <c r="A91" s="8">
        <v>66</v>
      </c>
      <c r="B91" s="8">
        <v>190</v>
      </c>
      <c r="C91" s="9" t="s">
        <v>317</v>
      </c>
      <c r="D91" s="9" t="s">
        <v>318</v>
      </c>
      <c r="E91" s="8">
        <v>114684</v>
      </c>
      <c r="F91" s="8"/>
      <c r="G91" s="8" t="s">
        <v>23</v>
      </c>
      <c r="H91" s="8">
        <v>96</v>
      </c>
      <c r="I91" s="8">
        <v>92</v>
      </c>
      <c r="J91" s="8">
        <v>92</v>
      </c>
      <c r="K91" s="8">
        <v>94</v>
      </c>
      <c r="L91" s="8">
        <v>88</v>
      </c>
      <c r="M91" s="8">
        <v>94</v>
      </c>
      <c r="N91" s="8">
        <f t="shared" si="2"/>
        <v>556</v>
      </c>
      <c r="O91" s="8">
        <v>94</v>
      </c>
      <c r="P91" s="8">
        <v>94</v>
      </c>
      <c r="Q91" s="8">
        <v>91</v>
      </c>
      <c r="R91" s="8">
        <v>93</v>
      </c>
      <c r="S91" s="8">
        <v>90</v>
      </c>
      <c r="T91" s="8">
        <v>94</v>
      </c>
      <c r="U91" s="8">
        <v>556</v>
      </c>
      <c r="V91" s="8">
        <f t="shared" si="4"/>
        <v>1112</v>
      </c>
    </row>
    <row r="92" spans="1:22" ht="15">
      <c r="A92" s="8">
        <v>67</v>
      </c>
      <c r="B92" s="14">
        <v>137</v>
      </c>
      <c r="C92" s="17" t="s">
        <v>294</v>
      </c>
      <c r="D92" s="17" t="s">
        <v>295</v>
      </c>
      <c r="E92" s="14">
        <v>112319</v>
      </c>
      <c r="F92" s="14" t="s">
        <v>27</v>
      </c>
      <c r="G92" s="12" t="s">
        <v>28</v>
      </c>
      <c r="H92" s="8">
        <v>89</v>
      </c>
      <c r="I92" s="8">
        <v>89</v>
      </c>
      <c r="J92" s="8">
        <v>93</v>
      </c>
      <c r="K92" s="8">
        <v>95</v>
      </c>
      <c r="L92" s="8">
        <v>90</v>
      </c>
      <c r="M92" s="8">
        <v>94</v>
      </c>
      <c r="N92" s="8">
        <f t="shared" si="2"/>
        <v>550</v>
      </c>
      <c r="O92" s="8">
        <v>93</v>
      </c>
      <c r="P92" s="8">
        <v>92</v>
      </c>
      <c r="Q92" s="8">
        <v>90</v>
      </c>
      <c r="R92" s="8">
        <v>96</v>
      </c>
      <c r="S92" s="8">
        <v>95</v>
      </c>
      <c r="T92" s="8">
        <v>95</v>
      </c>
      <c r="U92" s="8">
        <v>561</v>
      </c>
      <c r="V92" s="8">
        <f t="shared" si="4"/>
        <v>1111</v>
      </c>
    </row>
    <row r="93" spans="1:22" ht="15">
      <c r="A93" s="8">
        <v>68</v>
      </c>
      <c r="B93" s="8">
        <v>105</v>
      </c>
      <c r="C93" s="9" t="s">
        <v>284</v>
      </c>
      <c r="D93" s="9" t="s">
        <v>285</v>
      </c>
      <c r="E93" s="8">
        <v>29942</v>
      </c>
      <c r="F93" s="8" t="s">
        <v>12</v>
      </c>
      <c r="G93" s="8" t="s">
        <v>37</v>
      </c>
      <c r="H93" s="8">
        <v>90</v>
      </c>
      <c r="I93" s="8">
        <v>94</v>
      </c>
      <c r="J93" s="8">
        <v>92</v>
      </c>
      <c r="K93" s="8">
        <v>90</v>
      </c>
      <c r="L93" s="8">
        <v>93</v>
      </c>
      <c r="M93" s="8">
        <v>94</v>
      </c>
      <c r="N93" s="8">
        <f t="shared" si="2"/>
        <v>553</v>
      </c>
      <c r="O93" s="8">
        <v>95</v>
      </c>
      <c r="P93" s="8">
        <v>94</v>
      </c>
      <c r="Q93" s="8">
        <v>88</v>
      </c>
      <c r="R93" s="8">
        <v>87</v>
      </c>
      <c r="S93" s="8">
        <v>93</v>
      </c>
      <c r="T93" s="8">
        <v>96</v>
      </c>
      <c r="U93" s="8">
        <v>553</v>
      </c>
      <c r="V93" s="8">
        <f t="shared" si="4"/>
        <v>1106</v>
      </c>
    </row>
    <row r="94" spans="1:22" ht="15">
      <c r="A94" s="8">
        <v>69</v>
      </c>
      <c r="B94" s="8">
        <v>250</v>
      </c>
      <c r="C94" s="9" t="s">
        <v>355</v>
      </c>
      <c r="D94" s="9" t="s">
        <v>198</v>
      </c>
      <c r="E94" s="8">
        <v>31668</v>
      </c>
      <c r="F94" s="8" t="s">
        <v>22</v>
      </c>
      <c r="G94" s="8" t="s">
        <v>37</v>
      </c>
      <c r="H94" s="8">
        <v>94</v>
      </c>
      <c r="I94" s="8">
        <v>94</v>
      </c>
      <c r="J94" s="8">
        <v>93</v>
      </c>
      <c r="K94" s="8">
        <v>89</v>
      </c>
      <c r="L94" s="8">
        <v>89</v>
      </c>
      <c r="M94" s="8">
        <v>91</v>
      </c>
      <c r="N94" s="8">
        <v>550</v>
      </c>
      <c r="O94" s="8">
        <v>90</v>
      </c>
      <c r="P94" s="8">
        <v>93</v>
      </c>
      <c r="Q94" s="8">
        <v>91</v>
      </c>
      <c r="R94" s="8">
        <v>91</v>
      </c>
      <c r="S94" s="8">
        <v>95</v>
      </c>
      <c r="T94" s="8">
        <v>91</v>
      </c>
      <c r="U94" s="8">
        <v>551</v>
      </c>
      <c r="V94" s="8">
        <f t="shared" si="4"/>
        <v>1101</v>
      </c>
    </row>
    <row r="95" spans="1:22" ht="15">
      <c r="A95" s="8">
        <v>70</v>
      </c>
      <c r="B95" s="12">
        <v>196</v>
      </c>
      <c r="C95" s="13" t="s">
        <v>269</v>
      </c>
      <c r="D95" s="13" t="s">
        <v>208</v>
      </c>
      <c r="E95" s="12">
        <v>113325</v>
      </c>
      <c r="F95" s="12" t="s">
        <v>22</v>
      </c>
      <c r="G95" s="14" t="s">
        <v>37</v>
      </c>
      <c r="H95" s="8">
        <v>92</v>
      </c>
      <c r="I95" s="8">
        <v>91</v>
      </c>
      <c r="J95" s="8">
        <v>93</v>
      </c>
      <c r="K95" s="8">
        <v>92</v>
      </c>
      <c r="L95" s="8">
        <v>90</v>
      </c>
      <c r="M95" s="8">
        <v>95</v>
      </c>
      <c r="N95" s="8">
        <f t="shared" si="2"/>
        <v>553</v>
      </c>
      <c r="O95" s="8">
        <v>92</v>
      </c>
      <c r="P95" s="8">
        <v>88</v>
      </c>
      <c r="Q95" s="8">
        <v>93</v>
      </c>
      <c r="R95" s="8">
        <v>86</v>
      </c>
      <c r="S95" s="8">
        <v>93</v>
      </c>
      <c r="T95" s="8">
        <v>96</v>
      </c>
      <c r="U95" s="8">
        <v>548</v>
      </c>
      <c r="V95" s="8">
        <f t="shared" si="4"/>
        <v>1101</v>
      </c>
    </row>
    <row r="96" spans="1:22" ht="15">
      <c r="A96" s="8">
        <v>71</v>
      </c>
      <c r="B96" s="8">
        <v>187</v>
      </c>
      <c r="C96" s="9" t="s">
        <v>344</v>
      </c>
      <c r="D96" s="9" t="s">
        <v>345</v>
      </c>
      <c r="E96" s="8">
        <v>237</v>
      </c>
      <c r="F96" s="8" t="s">
        <v>196</v>
      </c>
      <c r="G96" s="8" t="s">
        <v>37</v>
      </c>
      <c r="H96" s="8">
        <v>95</v>
      </c>
      <c r="I96" s="8">
        <v>94</v>
      </c>
      <c r="J96" s="8">
        <v>93</v>
      </c>
      <c r="K96" s="8">
        <v>97</v>
      </c>
      <c r="L96" s="8">
        <v>91</v>
      </c>
      <c r="M96" s="8">
        <v>94</v>
      </c>
      <c r="N96" s="8">
        <v>564</v>
      </c>
      <c r="O96" s="8">
        <v>92</v>
      </c>
      <c r="P96" s="8">
        <v>88</v>
      </c>
      <c r="Q96" s="8">
        <v>88</v>
      </c>
      <c r="R96" s="8">
        <v>89</v>
      </c>
      <c r="S96" s="8">
        <v>91</v>
      </c>
      <c r="T96" s="8">
        <v>89</v>
      </c>
      <c r="U96" s="8">
        <v>537</v>
      </c>
      <c r="V96" s="8">
        <f t="shared" si="4"/>
        <v>1101</v>
      </c>
    </row>
    <row r="97" spans="1:22" ht="15">
      <c r="A97" s="8">
        <v>72</v>
      </c>
      <c r="B97" s="8">
        <v>30</v>
      </c>
      <c r="C97" s="9" t="s">
        <v>392</v>
      </c>
      <c r="D97" s="9" t="s">
        <v>223</v>
      </c>
      <c r="E97" s="8">
        <v>113853</v>
      </c>
      <c r="F97" s="8" t="s">
        <v>12</v>
      </c>
      <c r="G97" s="8" t="s">
        <v>61</v>
      </c>
      <c r="H97" s="8">
        <v>94</v>
      </c>
      <c r="I97" s="8">
        <v>91</v>
      </c>
      <c r="J97" s="8">
        <v>95</v>
      </c>
      <c r="K97" s="8">
        <v>94</v>
      </c>
      <c r="L97" s="8">
        <v>89</v>
      </c>
      <c r="M97" s="8">
        <v>90</v>
      </c>
      <c r="N97" s="8">
        <v>553</v>
      </c>
      <c r="O97" s="8">
        <v>94</v>
      </c>
      <c r="P97" s="8">
        <v>90</v>
      </c>
      <c r="Q97" s="8">
        <v>90</v>
      </c>
      <c r="R97" s="8">
        <v>93</v>
      </c>
      <c r="S97" s="8">
        <v>88</v>
      </c>
      <c r="T97" s="8">
        <v>92</v>
      </c>
      <c r="U97" s="8">
        <v>547</v>
      </c>
      <c r="V97" s="8">
        <f t="shared" si="4"/>
        <v>1100</v>
      </c>
    </row>
    <row r="98" spans="1:22" ht="15">
      <c r="A98" s="8">
        <v>73</v>
      </c>
      <c r="B98" s="8">
        <v>287</v>
      </c>
      <c r="C98" s="9" t="s">
        <v>291</v>
      </c>
      <c r="D98" s="9" t="s">
        <v>292</v>
      </c>
      <c r="E98" s="8"/>
      <c r="F98" s="8" t="s">
        <v>22</v>
      </c>
      <c r="G98" s="8" t="s">
        <v>61</v>
      </c>
      <c r="H98" s="8">
        <v>90</v>
      </c>
      <c r="I98" s="8">
        <v>94</v>
      </c>
      <c r="J98" s="8">
        <v>92</v>
      </c>
      <c r="K98" s="8">
        <v>92</v>
      </c>
      <c r="L98" s="8">
        <v>91</v>
      </c>
      <c r="M98" s="8">
        <v>97</v>
      </c>
      <c r="N98" s="8">
        <f t="shared" si="2"/>
        <v>556</v>
      </c>
      <c r="O98" s="8">
        <v>93</v>
      </c>
      <c r="P98" s="8">
        <v>90</v>
      </c>
      <c r="Q98" s="8">
        <v>94</v>
      </c>
      <c r="R98" s="8">
        <v>91</v>
      </c>
      <c r="S98" s="8">
        <v>90</v>
      </c>
      <c r="T98" s="8">
        <v>86</v>
      </c>
      <c r="U98" s="8">
        <v>544</v>
      </c>
      <c r="V98" s="8">
        <f t="shared" si="4"/>
        <v>1100</v>
      </c>
    </row>
    <row r="99" spans="1:22" ht="15">
      <c r="A99" s="8">
        <v>74</v>
      </c>
      <c r="B99" s="8">
        <v>89</v>
      </c>
      <c r="C99" s="9" t="s">
        <v>328</v>
      </c>
      <c r="D99" s="9" t="s">
        <v>273</v>
      </c>
      <c r="E99" s="8">
        <v>29925</v>
      </c>
      <c r="F99" s="8" t="s">
        <v>22</v>
      </c>
      <c r="G99" s="8" t="s">
        <v>37</v>
      </c>
      <c r="H99" s="8">
        <v>92</v>
      </c>
      <c r="I99" s="8">
        <v>94</v>
      </c>
      <c r="J99" s="8">
        <v>93</v>
      </c>
      <c r="K99" s="8">
        <v>93</v>
      </c>
      <c r="L99" s="8">
        <v>92</v>
      </c>
      <c r="M99" s="8">
        <v>93</v>
      </c>
      <c r="N99" s="8">
        <f t="shared" si="2"/>
        <v>557</v>
      </c>
      <c r="O99" s="8">
        <v>90</v>
      </c>
      <c r="P99" s="8">
        <v>89</v>
      </c>
      <c r="Q99" s="8">
        <v>90</v>
      </c>
      <c r="R99" s="8">
        <v>91</v>
      </c>
      <c r="S99" s="8">
        <v>91</v>
      </c>
      <c r="T99" s="8">
        <v>89</v>
      </c>
      <c r="U99" s="8">
        <v>540</v>
      </c>
      <c r="V99" s="8">
        <f t="shared" si="4"/>
        <v>1097</v>
      </c>
    </row>
    <row r="100" spans="1:22" ht="15">
      <c r="A100" s="8">
        <v>75</v>
      </c>
      <c r="B100" s="8">
        <v>13</v>
      </c>
      <c r="C100" s="9" t="s">
        <v>387</v>
      </c>
      <c r="D100" s="9" t="s">
        <v>388</v>
      </c>
      <c r="E100" s="8">
        <v>31508</v>
      </c>
      <c r="F100" s="8" t="s">
        <v>12</v>
      </c>
      <c r="G100" s="8" t="s">
        <v>9</v>
      </c>
      <c r="H100" s="8">
        <v>95</v>
      </c>
      <c r="I100" s="8">
        <v>88</v>
      </c>
      <c r="J100" s="8">
        <v>92</v>
      </c>
      <c r="K100" s="8">
        <v>88</v>
      </c>
      <c r="L100" s="8">
        <v>91</v>
      </c>
      <c r="M100" s="8">
        <v>92</v>
      </c>
      <c r="N100" s="8">
        <v>546</v>
      </c>
      <c r="O100" s="8">
        <v>92</v>
      </c>
      <c r="P100" s="8">
        <v>92</v>
      </c>
      <c r="Q100" s="8">
        <v>91</v>
      </c>
      <c r="R100" s="8">
        <v>91</v>
      </c>
      <c r="S100" s="8">
        <v>93</v>
      </c>
      <c r="T100" s="8">
        <v>90</v>
      </c>
      <c r="U100" s="8">
        <v>549</v>
      </c>
      <c r="V100" s="8">
        <f t="shared" si="4"/>
        <v>1095</v>
      </c>
    </row>
    <row r="101" spans="1:22" ht="15">
      <c r="A101" s="8">
        <v>76</v>
      </c>
      <c r="B101" s="8">
        <v>217</v>
      </c>
      <c r="C101" s="9" t="s">
        <v>311</v>
      </c>
      <c r="D101" s="9" t="s">
        <v>312</v>
      </c>
      <c r="E101" s="8">
        <v>28713</v>
      </c>
      <c r="F101" s="8" t="s">
        <v>8</v>
      </c>
      <c r="G101" s="8" t="s">
        <v>37</v>
      </c>
      <c r="H101" s="8">
        <v>91</v>
      </c>
      <c r="I101" s="8">
        <v>94</v>
      </c>
      <c r="J101" s="8">
        <v>92</v>
      </c>
      <c r="K101" s="8">
        <v>93</v>
      </c>
      <c r="L101" s="8">
        <v>95</v>
      </c>
      <c r="M101" s="8">
        <v>92</v>
      </c>
      <c r="N101" s="8">
        <f t="shared" si="2"/>
        <v>557</v>
      </c>
      <c r="O101" s="8">
        <v>80</v>
      </c>
      <c r="P101" s="8">
        <v>90</v>
      </c>
      <c r="Q101" s="8">
        <v>92</v>
      </c>
      <c r="R101" s="8">
        <v>91</v>
      </c>
      <c r="S101" s="8">
        <v>93</v>
      </c>
      <c r="T101" s="8">
        <v>91</v>
      </c>
      <c r="U101" s="8">
        <v>537</v>
      </c>
      <c r="V101" s="8">
        <f t="shared" si="4"/>
        <v>1094</v>
      </c>
    </row>
    <row r="102" spans="1:22" ht="15">
      <c r="A102" s="8">
        <v>77</v>
      </c>
      <c r="B102" s="8">
        <v>82</v>
      </c>
      <c r="C102" s="9" t="s">
        <v>64</v>
      </c>
      <c r="D102" s="9" t="s">
        <v>276</v>
      </c>
      <c r="E102" s="8">
        <v>23401</v>
      </c>
      <c r="F102" s="8" t="s">
        <v>169</v>
      </c>
      <c r="G102" s="8" t="s">
        <v>37</v>
      </c>
      <c r="H102" s="8">
        <v>95</v>
      </c>
      <c r="I102" s="8">
        <v>85</v>
      </c>
      <c r="J102" s="8">
        <v>92</v>
      </c>
      <c r="K102" s="8">
        <v>87</v>
      </c>
      <c r="L102" s="8">
        <v>91</v>
      </c>
      <c r="M102" s="8">
        <v>94</v>
      </c>
      <c r="N102" s="8">
        <f t="shared" si="2"/>
        <v>544</v>
      </c>
      <c r="O102" s="8">
        <v>93</v>
      </c>
      <c r="P102" s="8">
        <v>91</v>
      </c>
      <c r="Q102" s="8">
        <v>92</v>
      </c>
      <c r="R102" s="8">
        <v>92</v>
      </c>
      <c r="S102" s="8">
        <v>91</v>
      </c>
      <c r="T102" s="8">
        <v>89</v>
      </c>
      <c r="U102" s="8">
        <v>548</v>
      </c>
      <c r="V102" s="8">
        <f t="shared" si="4"/>
        <v>1092</v>
      </c>
    </row>
    <row r="103" spans="1:22" ht="15">
      <c r="A103" s="8">
        <v>78</v>
      </c>
      <c r="B103" s="8">
        <v>183</v>
      </c>
      <c r="C103" s="9" t="s">
        <v>384</v>
      </c>
      <c r="D103" s="9" t="s">
        <v>385</v>
      </c>
      <c r="E103" s="8">
        <v>31726</v>
      </c>
      <c r="F103" s="8" t="s">
        <v>22</v>
      </c>
      <c r="G103" s="8" t="s">
        <v>9</v>
      </c>
      <c r="H103" s="8">
        <v>94</v>
      </c>
      <c r="I103" s="8">
        <v>89</v>
      </c>
      <c r="J103" s="8">
        <v>91</v>
      </c>
      <c r="K103" s="8">
        <v>90</v>
      </c>
      <c r="L103" s="8">
        <v>93</v>
      </c>
      <c r="M103" s="8">
        <v>92</v>
      </c>
      <c r="N103" s="8">
        <v>549</v>
      </c>
      <c r="O103" s="8">
        <v>83</v>
      </c>
      <c r="P103" s="8">
        <v>88</v>
      </c>
      <c r="Q103" s="8">
        <v>92</v>
      </c>
      <c r="R103" s="8">
        <v>90</v>
      </c>
      <c r="S103" s="8">
        <v>89</v>
      </c>
      <c r="T103" s="8">
        <v>91</v>
      </c>
      <c r="U103" s="8">
        <v>533</v>
      </c>
      <c r="V103" s="8">
        <f t="shared" si="4"/>
        <v>1082</v>
      </c>
    </row>
    <row r="104" spans="1:22" ht="15">
      <c r="A104" s="8">
        <v>79</v>
      </c>
      <c r="B104" s="8">
        <v>280</v>
      </c>
      <c r="C104" s="9" t="s">
        <v>324</v>
      </c>
      <c r="D104" s="9" t="s">
        <v>325</v>
      </c>
      <c r="E104" s="8">
        <v>30573</v>
      </c>
      <c r="F104" s="8" t="s">
        <v>54</v>
      </c>
      <c r="G104" s="8" t="s">
        <v>37</v>
      </c>
      <c r="H104" s="8">
        <v>84</v>
      </c>
      <c r="I104" s="8">
        <v>90</v>
      </c>
      <c r="J104" s="8">
        <v>88</v>
      </c>
      <c r="K104" s="8">
        <v>90</v>
      </c>
      <c r="L104" s="8">
        <v>88</v>
      </c>
      <c r="M104" s="8">
        <v>87</v>
      </c>
      <c r="N104" s="8">
        <f t="shared" si="2"/>
        <v>527</v>
      </c>
      <c r="O104" s="8">
        <v>91</v>
      </c>
      <c r="P104" s="8">
        <v>90</v>
      </c>
      <c r="Q104" s="8">
        <v>93</v>
      </c>
      <c r="R104" s="8">
        <v>94</v>
      </c>
      <c r="S104" s="8">
        <v>89</v>
      </c>
      <c r="T104" s="8">
        <v>93</v>
      </c>
      <c r="U104" s="8">
        <v>550</v>
      </c>
      <c r="V104" s="8">
        <f t="shared" si="4"/>
        <v>1077</v>
      </c>
    </row>
    <row r="105" spans="1:22" ht="15">
      <c r="A105" s="8">
        <v>80</v>
      </c>
      <c r="B105" s="8">
        <v>289</v>
      </c>
      <c r="C105" s="9" t="s">
        <v>323</v>
      </c>
      <c r="D105" s="9" t="s">
        <v>208</v>
      </c>
      <c r="E105" s="8"/>
      <c r="F105" s="8" t="s">
        <v>8</v>
      </c>
      <c r="G105" s="8" t="s">
        <v>61</v>
      </c>
      <c r="H105" s="8">
        <v>88</v>
      </c>
      <c r="I105" s="8">
        <v>89</v>
      </c>
      <c r="J105" s="8">
        <v>90</v>
      </c>
      <c r="K105" s="8">
        <v>89</v>
      </c>
      <c r="L105" s="8">
        <v>90</v>
      </c>
      <c r="M105" s="8">
        <v>93</v>
      </c>
      <c r="N105" s="8">
        <f t="shared" si="2"/>
        <v>539</v>
      </c>
      <c r="O105" s="8">
        <v>90</v>
      </c>
      <c r="P105" s="8">
        <v>89</v>
      </c>
      <c r="Q105" s="8">
        <v>85</v>
      </c>
      <c r="R105" s="8">
        <v>91</v>
      </c>
      <c r="S105" s="8">
        <v>89</v>
      </c>
      <c r="T105" s="8">
        <v>91</v>
      </c>
      <c r="U105" s="8">
        <v>535</v>
      </c>
      <c r="V105" s="8">
        <f t="shared" si="4"/>
        <v>1074</v>
      </c>
    </row>
    <row r="106" spans="1:22" ht="15">
      <c r="A106" s="8">
        <v>81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9</v>
      </c>
      <c r="H106" s="8">
        <v>83</v>
      </c>
      <c r="I106" s="8">
        <v>92</v>
      </c>
      <c r="J106" s="8">
        <v>87</v>
      </c>
      <c r="K106" s="8">
        <v>88</v>
      </c>
      <c r="L106" s="8">
        <v>87</v>
      </c>
      <c r="M106" s="8">
        <v>89</v>
      </c>
      <c r="N106" s="8">
        <f>SUM(H106:M106)</f>
        <v>526</v>
      </c>
      <c r="O106" s="8">
        <v>91</v>
      </c>
      <c r="P106" s="8">
        <v>93</v>
      </c>
      <c r="Q106" s="8">
        <v>91</v>
      </c>
      <c r="R106" s="8">
        <v>88</v>
      </c>
      <c r="S106" s="8">
        <v>91</v>
      </c>
      <c r="T106" s="8">
        <v>92</v>
      </c>
      <c r="U106" s="8">
        <v>546</v>
      </c>
      <c r="V106" s="8">
        <f t="shared" si="4"/>
        <v>1072</v>
      </c>
    </row>
    <row r="107" spans="1:22" ht="15">
      <c r="A107" s="8">
        <v>82</v>
      </c>
      <c r="B107" s="8">
        <v>224</v>
      </c>
      <c r="C107" s="9" t="s">
        <v>301</v>
      </c>
      <c r="D107" s="9" t="s">
        <v>302</v>
      </c>
      <c r="E107" s="8">
        <v>117158</v>
      </c>
      <c r="F107" s="8" t="s">
        <v>27</v>
      </c>
      <c r="G107" s="8" t="s">
        <v>28</v>
      </c>
      <c r="H107" s="8">
        <v>92</v>
      </c>
      <c r="I107" s="8">
        <v>96</v>
      </c>
      <c r="J107" s="8">
        <v>92</v>
      </c>
      <c r="K107" s="8">
        <v>90</v>
      </c>
      <c r="L107" s="8">
        <v>90</v>
      </c>
      <c r="M107" s="8">
        <v>89</v>
      </c>
      <c r="N107" s="8">
        <f t="shared" si="2"/>
        <v>549</v>
      </c>
      <c r="O107" s="8">
        <v>90</v>
      </c>
      <c r="P107" s="8">
        <v>92</v>
      </c>
      <c r="Q107" s="8">
        <v>88</v>
      </c>
      <c r="R107" s="8">
        <v>83</v>
      </c>
      <c r="S107" s="8">
        <v>82</v>
      </c>
      <c r="T107" s="8">
        <v>87</v>
      </c>
      <c r="U107" s="8">
        <v>522</v>
      </c>
      <c r="V107" s="8">
        <f t="shared" si="4"/>
        <v>1071</v>
      </c>
    </row>
    <row r="108" spans="1:22" ht="15">
      <c r="A108" s="8">
        <v>83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84</v>
      </c>
      <c r="I108" s="8">
        <v>89</v>
      </c>
      <c r="J108" s="8">
        <v>91</v>
      </c>
      <c r="K108" s="8">
        <v>88</v>
      </c>
      <c r="L108" s="8">
        <v>91</v>
      </c>
      <c r="M108" s="8">
        <v>90</v>
      </c>
      <c r="N108" s="8">
        <v>533</v>
      </c>
      <c r="O108" s="8">
        <v>90</v>
      </c>
      <c r="P108" s="8">
        <v>89</v>
      </c>
      <c r="Q108" s="8">
        <v>91</v>
      </c>
      <c r="R108" s="8">
        <v>90</v>
      </c>
      <c r="S108" s="8">
        <v>83</v>
      </c>
      <c r="T108" s="8">
        <v>86</v>
      </c>
      <c r="U108" s="8">
        <v>529</v>
      </c>
      <c r="V108" s="8">
        <f t="shared" si="4"/>
        <v>1062</v>
      </c>
    </row>
    <row r="109" ht="15">
      <c r="A109" s="8"/>
    </row>
    <row r="110" ht="15">
      <c r="A110" s="8"/>
    </row>
    <row r="111" spans="1:24" ht="20.25">
      <c r="A111" s="1" t="s">
        <v>124</v>
      </c>
      <c r="B111" s="2"/>
      <c r="C111" s="2"/>
      <c r="D111" s="2"/>
      <c r="E111" s="2"/>
      <c r="F111" s="2"/>
      <c r="G111" s="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5">
      <c r="A112" s="4"/>
      <c r="B112" s="2"/>
      <c r="C112" s="2"/>
      <c r="D112" s="2"/>
      <c r="E112" s="2"/>
      <c r="F112" s="2"/>
      <c r="G112" s="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ht="18">
      <c r="A113" s="5" t="s">
        <v>613</v>
      </c>
      <c r="B113" s="2"/>
      <c r="C113" s="2"/>
      <c r="D113" s="2"/>
      <c r="E113" s="2"/>
      <c r="F113" s="2"/>
      <c r="G113" s="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ht="18">
      <c r="A114" s="10" t="s">
        <v>241</v>
      </c>
      <c r="B114" s="2"/>
      <c r="C114" s="2"/>
      <c r="D114" s="2"/>
      <c r="E114" s="2"/>
      <c r="F114" s="2"/>
      <c r="G114" s="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>
      <c r="A116" s="11" t="s">
        <v>614</v>
      </c>
      <c r="B116" s="11"/>
      <c r="C116" s="11"/>
      <c r="D116" s="11"/>
      <c r="E116" s="11"/>
      <c r="F116" s="11" t="s">
        <v>622</v>
      </c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6">
        <v>1275.9</v>
      </c>
    </row>
    <row r="117" spans="1:24" ht="15.75">
      <c r="A117" s="11" t="s">
        <v>128</v>
      </c>
      <c r="B117" s="11"/>
      <c r="C117" s="11"/>
      <c r="D117" s="11"/>
      <c r="E117" s="11"/>
      <c r="F117" s="11" t="s">
        <v>624</v>
      </c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6">
        <v>1267.9</v>
      </c>
    </row>
    <row r="118" spans="1:24" ht="15.75">
      <c r="A118" s="11" t="s">
        <v>129</v>
      </c>
      <c r="B118" s="11"/>
      <c r="C118" s="11"/>
      <c r="D118" s="11"/>
      <c r="E118" s="11"/>
      <c r="F118" s="11" t="s">
        <v>623</v>
      </c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29">
        <v>1267</v>
      </c>
    </row>
    <row r="119" spans="1:2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3" customFormat="1" ht="15.75">
      <c r="A120" s="6" t="s">
        <v>126</v>
      </c>
      <c r="B120" s="6" t="s">
        <v>0</v>
      </c>
      <c r="C120" s="7" t="s">
        <v>1</v>
      </c>
      <c r="D120" s="7" t="s">
        <v>2</v>
      </c>
      <c r="E120" s="6" t="s">
        <v>3</v>
      </c>
      <c r="F120" s="6" t="s">
        <v>4</v>
      </c>
      <c r="G120" s="6" t="s">
        <v>5</v>
      </c>
      <c r="H120" s="6">
        <v>1</v>
      </c>
      <c r="I120" s="6">
        <v>2</v>
      </c>
      <c r="J120" s="6">
        <v>3</v>
      </c>
      <c r="K120" s="6">
        <v>4</v>
      </c>
      <c r="L120" s="6">
        <v>5</v>
      </c>
      <c r="M120" s="6">
        <v>6</v>
      </c>
      <c r="N120" s="6" t="s">
        <v>148</v>
      </c>
      <c r="O120" s="6">
        <v>1</v>
      </c>
      <c r="P120" s="6">
        <v>2</v>
      </c>
      <c r="Q120" s="6">
        <v>3</v>
      </c>
      <c r="R120" s="6">
        <v>4</v>
      </c>
      <c r="S120" s="6">
        <v>5</v>
      </c>
      <c r="T120" s="6">
        <v>6</v>
      </c>
      <c r="U120" s="6" t="s">
        <v>149</v>
      </c>
      <c r="V120" s="6" t="s">
        <v>150</v>
      </c>
      <c r="W120" s="6" t="s">
        <v>238</v>
      </c>
      <c r="X120" s="6" t="s">
        <v>150</v>
      </c>
    </row>
    <row r="121" spans="1:24" s="3" customFormat="1" ht="15">
      <c r="A121" s="8">
        <v>1</v>
      </c>
      <c r="B121" s="8">
        <v>221</v>
      </c>
      <c r="C121" s="9" t="s">
        <v>254</v>
      </c>
      <c r="D121" s="9" t="s">
        <v>322</v>
      </c>
      <c r="E121" s="8">
        <v>15397</v>
      </c>
      <c r="F121" s="8" t="s">
        <v>8</v>
      </c>
      <c r="G121" s="8" t="s">
        <v>61</v>
      </c>
      <c r="H121" s="8">
        <v>95</v>
      </c>
      <c r="I121" s="8">
        <v>97</v>
      </c>
      <c r="J121" s="8">
        <v>96</v>
      </c>
      <c r="K121" s="8">
        <v>97</v>
      </c>
      <c r="L121" s="8">
        <v>100</v>
      </c>
      <c r="M121" s="8">
        <v>98</v>
      </c>
      <c r="N121" s="8">
        <v>583</v>
      </c>
      <c r="O121" s="8">
        <v>98</v>
      </c>
      <c r="P121" s="8">
        <v>99</v>
      </c>
      <c r="Q121" s="8">
        <v>99</v>
      </c>
      <c r="R121" s="8">
        <v>99</v>
      </c>
      <c r="S121" s="8">
        <v>98</v>
      </c>
      <c r="T121" s="8">
        <v>99</v>
      </c>
      <c r="U121" s="8">
        <v>592</v>
      </c>
      <c r="V121" s="8">
        <v>1175</v>
      </c>
      <c r="W121" s="28">
        <v>100.9</v>
      </c>
      <c r="X121" s="28">
        <f>SUM(V121:W121)</f>
        <v>1275.9</v>
      </c>
    </row>
    <row r="122" spans="1:24" s="3" customFormat="1" ht="15">
      <c r="A122" s="8">
        <v>2</v>
      </c>
      <c r="B122" s="8">
        <v>48</v>
      </c>
      <c r="C122" s="9" t="s">
        <v>309</v>
      </c>
      <c r="D122" s="9" t="s">
        <v>310</v>
      </c>
      <c r="E122" s="8">
        <v>29862</v>
      </c>
      <c r="F122" s="8" t="s">
        <v>12</v>
      </c>
      <c r="G122" s="8" t="s">
        <v>61</v>
      </c>
      <c r="H122" s="8">
        <v>96</v>
      </c>
      <c r="I122" s="8">
        <v>97</v>
      </c>
      <c r="J122" s="8">
        <v>98</v>
      </c>
      <c r="K122" s="8">
        <v>100</v>
      </c>
      <c r="L122" s="8">
        <v>97</v>
      </c>
      <c r="M122" s="8">
        <v>98</v>
      </c>
      <c r="N122" s="8">
        <v>586</v>
      </c>
      <c r="O122" s="8">
        <v>94</v>
      </c>
      <c r="P122" s="8">
        <v>99</v>
      </c>
      <c r="Q122" s="8">
        <v>98</v>
      </c>
      <c r="R122" s="8">
        <v>98</v>
      </c>
      <c r="S122" s="8">
        <v>98</v>
      </c>
      <c r="T122" s="8">
        <v>95</v>
      </c>
      <c r="U122" s="8">
        <v>582</v>
      </c>
      <c r="V122" s="8">
        <v>1168</v>
      </c>
      <c r="W122" s="28">
        <v>99.9</v>
      </c>
      <c r="X122" s="28">
        <f aca="true" t="shared" si="5" ref="X122:X128">SUM(V122:W122)</f>
        <v>1267.9</v>
      </c>
    </row>
    <row r="123" spans="1:24" s="3" customFormat="1" ht="15">
      <c r="A123" s="8">
        <v>3</v>
      </c>
      <c r="B123" s="8">
        <v>271</v>
      </c>
      <c r="C123" s="9" t="s">
        <v>353</v>
      </c>
      <c r="D123" s="9" t="s">
        <v>389</v>
      </c>
      <c r="E123" s="8">
        <v>31610</v>
      </c>
      <c r="F123" s="8" t="s">
        <v>22</v>
      </c>
      <c r="G123" s="8" t="s">
        <v>61</v>
      </c>
      <c r="H123" s="8">
        <v>100</v>
      </c>
      <c r="I123" s="8">
        <v>98</v>
      </c>
      <c r="J123" s="8">
        <v>97</v>
      </c>
      <c r="K123" s="8">
        <v>97</v>
      </c>
      <c r="L123" s="8">
        <v>98</v>
      </c>
      <c r="M123" s="8">
        <v>94</v>
      </c>
      <c r="N123" s="8">
        <v>584</v>
      </c>
      <c r="O123" s="8">
        <v>95</v>
      </c>
      <c r="P123" s="8">
        <v>100</v>
      </c>
      <c r="Q123" s="8">
        <v>99</v>
      </c>
      <c r="R123" s="8">
        <v>99</v>
      </c>
      <c r="S123" s="8">
        <v>98</v>
      </c>
      <c r="T123" s="8">
        <v>95</v>
      </c>
      <c r="U123" s="8">
        <v>586</v>
      </c>
      <c r="V123" s="8">
        <v>1170</v>
      </c>
      <c r="W123" s="28">
        <v>97</v>
      </c>
      <c r="X123" s="28">
        <f t="shared" si="5"/>
        <v>1267</v>
      </c>
    </row>
    <row r="124" spans="1:24" s="3" customFormat="1" ht="15">
      <c r="A124" s="8">
        <v>4</v>
      </c>
      <c r="B124" s="8">
        <v>223</v>
      </c>
      <c r="C124" s="9" t="s">
        <v>329</v>
      </c>
      <c r="D124" s="9" t="s">
        <v>330</v>
      </c>
      <c r="E124" s="8">
        <v>17230</v>
      </c>
      <c r="F124" s="8" t="s">
        <v>12</v>
      </c>
      <c r="G124" s="8" t="s">
        <v>61</v>
      </c>
      <c r="H124" s="8">
        <v>98</v>
      </c>
      <c r="I124" s="8">
        <v>96</v>
      </c>
      <c r="J124" s="8">
        <v>97</v>
      </c>
      <c r="K124" s="8">
        <v>94</v>
      </c>
      <c r="L124" s="8">
        <v>95</v>
      </c>
      <c r="M124" s="8">
        <v>99</v>
      </c>
      <c r="N124" s="8">
        <v>579</v>
      </c>
      <c r="O124" s="8">
        <v>99</v>
      </c>
      <c r="P124" s="8">
        <v>98</v>
      </c>
      <c r="Q124" s="8">
        <v>97</v>
      </c>
      <c r="R124" s="8">
        <v>98</v>
      </c>
      <c r="S124" s="8">
        <v>96</v>
      </c>
      <c r="T124" s="8">
        <v>98</v>
      </c>
      <c r="U124" s="8">
        <v>586</v>
      </c>
      <c r="V124" s="8">
        <v>1165</v>
      </c>
      <c r="W124" s="28">
        <v>101.6</v>
      </c>
      <c r="X124" s="28">
        <f t="shared" si="5"/>
        <v>1266.6</v>
      </c>
    </row>
    <row r="125" spans="1:24" s="15" customFormat="1" ht="15">
      <c r="A125" s="8">
        <v>5</v>
      </c>
      <c r="B125" s="8">
        <v>135</v>
      </c>
      <c r="C125" s="9" t="s">
        <v>377</v>
      </c>
      <c r="D125" s="9" t="s">
        <v>378</v>
      </c>
      <c r="E125" s="8">
        <v>13757</v>
      </c>
      <c r="F125" s="8" t="s">
        <v>12</v>
      </c>
      <c r="G125" s="8" t="s">
        <v>61</v>
      </c>
      <c r="H125" s="8">
        <v>97</v>
      </c>
      <c r="I125" s="8">
        <v>95</v>
      </c>
      <c r="J125" s="8">
        <v>97</v>
      </c>
      <c r="K125" s="8">
        <v>98</v>
      </c>
      <c r="L125" s="8">
        <v>97</v>
      </c>
      <c r="M125" s="8">
        <v>97</v>
      </c>
      <c r="N125" s="8">
        <v>581</v>
      </c>
      <c r="O125" s="8">
        <v>96</v>
      </c>
      <c r="P125" s="8">
        <v>96</v>
      </c>
      <c r="Q125" s="8">
        <v>99</v>
      </c>
      <c r="R125" s="8">
        <v>100</v>
      </c>
      <c r="S125" s="8">
        <v>98</v>
      </c>
      <c r="T125" s="8">
        <v>98</v>
      </c>
      <c r="U125" s="8">
        <v>587</v>
      </c>
      <c r="V125" s="8">
        <v>1168</v>
      </c>
      <c r="W125" s="28">
        <v>98.5</v>
      </c>
      <c r="X125" s="28">
        <f t="shared" si="5"/>
        <v>1266.5</v>
      </c>
    </row>
    <row r="126" spans="1:24" ht="15">
      <c r="A126" s="8">
        <v>6</v>
      </c>
      <c r="B126" s="8">
        <v>46</v>
      </c>
      <c r="C126" s="9" t="s">
        <v>270</v>
      </c>
      <c r="D126" s="9" t="s">
        <v>271</v>
      </c>
      <c r="E126" s="8">
        <v>28605</v>
      </c>
      <c r="F126" s="8" t="s">
        <v>8</v>
      </c>
      <c r="G126" s="8" t="s">
        <v>61</v>
      </c>
      <c r="H126" s="8">
        <v>95</v>
      </c>
      <c r="I126" s="8">
        <v>97</v>
      </c>
      <c r="J126" s="8">
        <v>98</v>
      </c>
      <c r="K126" s="8">
        <v>97</v>
      </c>
      <c r="L126" s="8">
        <v>99</v>
      </c>
      <c r="M126" s="8">
        <v>98</v>
      </c>
      <c r="N126" s="8">
        <v>584</v>
      </c>
      <c r="O126" s="8">
        <v>99</v>
      </c>
      <c r="P126" s="8">
        <v>97</v>
      </c>
      <c r="Q126" s="8">
        <v>97</v>
      </c>
      <c r="R126" s="8">
        <v>92</v>
      </c>
      <c r="S126" s="8">
        <v>98</v>
      </c>
      <c r="T126" s="8">
        <v>96</v>
      </c>
      <c r="U126" s="8">
        <v>579</v>
      </c>
      <c r="V126" s="8">
        <v>1163</v>
      </c>
      <c r="W126" s="28">
        <v>100.6</v>
      </c>
      <c r="X126" s="28">
        <f t="shared" si="5"/>
        <v>1263.6</v>
      </c>
    </row>
    <row r="127" spans="1:24" ht="15">
      <c r="A127" s="8">
        <v>7</v>
      </c>
      <c r="B127" s="8">
        <v>146</v>
      </c>
      <c r="C127" s="9" t="s">
        <v>350</v>
      </c>
      <c r="D127" s="9" t="s">
        <v>213</v>
      </c>
      <c r="E127" s="8">
        <v>31689</v>
      </c>
      <c r="F127" s="8" t="s">
        <v>22</v>
      </c>
      <c r="G127" s="8" t="s">
        <v>61</v>
      </c>
      <c r="H127" s="8">
        <v>97</v>
      </c>
      <c r="I127" s="8">
        <v>97</v>
      </c>
      <c r="J127" s="8">
        <v>97</v>
      </c>
      <c r="K127" s="8">
        <v>98</v>
      </c>
      <c r="L127" s="8">
        <v>95</v>
      </c>
      <c r="M127" s="8">
        <v>97</v>
      </c>
      <c r="N127" s="8">
        <v>581</v>
      </c>
      <c r="O127" s="8">
        <v>94</v>
      </c>
      <c r="P127" s="8">
        <v>99</v>
      </c>
      <c r="Q127" s="8">
        <v>96</v>
      </c>
      <c r="R127" s="8">
        <v>98</v>
      </c>
      <c r="S127" s="8">
        <v>98</v>
      </c>
      <c r="T127" s="8">
        <v>94</v>
      </c>
      <c r="U127" s="8">
        <v>579</v>
      </c>
      <c r="V127" s="8">
        <v>1160</v>
      </c>
      <c r="W127" s="28">
        <v>100</v>
      </c>
      <c r="X127" s="28">
        <f t="shared" si="5"/>
        <v>1260</v>
      </c>
    </row>
    <row r="128" spans="1:24" ht="15">
      <c r="A128" s="8">
        <v>8</v>
      </c>
      <c r="B128" s="8">
        <v>133</v>
      </c>
      <c r="C128" s="9" t="s">
        <v>365</v>
      </c>
      <c r="D128" s="9" t="s">
        <v>213</v>
      </c>
      <c r="E128" s="8">
        <v>19067</v>
      </c>
      <c r="F128" s="8" t="s">
        <v>12</v>
      </c>
      <c r="G128" s="8" t="s">
        <v>61</v>
      </c>
      <c r="H128" s="8">
        <v>96</v>
      </c>
      <c r="I128" s="8">
        <v>95</v>
      </c>
      <c r="J128" s="8">
        <v>97</v>
      </c>
      <c r="K128" s="8">
        <v>98</v>
      </c>
      <c r="L128" s="8">
        <v>96</v>
      </c>
      <c r="M128" s="8">
        <v>98</v>
      </c>
      <c r="N128" s="8">
        <v>580</v>
      </c>
      <c r="O128" s="8">
        <v>97</v>
      </c>
      <c r="P128" s="8">
        <v>98</v>
      </c>
      <c r="Q128" s="8">
        <v>97</v>
      </c>
      <c r="R128" s="8">
        <v>98</v>
      </c>
      <c r="S128" s="8">
        <v>97</v>
      </c>
      <c r="T128" s="8">
        <v>96</v>
      </c>
      <c r="U128" s="8">
        <v>583</v>
      </c>
      <c r="V128" s="8">
        <v>1163</v>
      </c>
      <c r="W128" s="28">
        <v>96.9</v>
      </c>
      <c r="X128" s="28">
        <f t="shared" si="5"/>
        <v>1259.9</v>
      </c>
    </row>
    <row r="129" spans="1:24" ht="15">
      <c r="A129" s="8">
        <v>9</v>
      </c>
      <c r="B129" s="8">
        <v>88</v>
      </c>
      <c r="C129" s="9" t="s">
        <v>307</v>
      </c>
      <c r="D129" s="9" t="s">
        <v>308</v>
      </c>
      <c r="E129" s="8">
        <v>100294</v>
      </c>
      <c r="F129" s="8" t="s">
        <v>8</v>
      </c>
      <c r="G129" s="8" t="s">
        <v>61</v>
      </c>
      <c r="H129" s="8">
        <v>95</v>
      </c>
      <c r="I129" s="8">
        <v>96</v>
      </c>
      <c r="J129" s="8">
        <v>98</v>
      </c>
      <c r="K129" s="8">
        <v>95</v>
      </c>
      <c r="L129" s="8">
        <v>98</v>
      </c>
      <c r="M129" s="8">
        <v>96</v>
      </c>
      <c r="N129" s="8">
        <v>578</v>
      </c>
      <c r="O129" s="8">
        <v>95</v>
      </c>
      <c r="P129" s="8">
        <v>98</v>
      </c>
      <c r="Q129" s="8">
        <v>99</v>
      </c>
      <c r="R129" s="8">
        <v>96</v>
      </c>
      <c r="S129" s="8">
        <v>97</v>
      </c>
      <c r="T129" s="8">
        <v>95</v>
      </c>
      <c r="U129" s="8">
        <v>580</v>
      </c>
      <c r="V129" s="8">
        <v>1158</v>
      </c>
      <c r="W129" s="8"/>
      <c r="X129" s="28"/>
    </row>
    <row r="130" spans="1:24" ht="15">
      <c r="A130" s="8">
        <v>10</v>
      </c>
      <c r="B130" s="8">
        <v>43</v>
      </c>
      <c r="C130" s="9" t="s">
        <v>274</v>
      </c>
      <c r="D130" s="9" t="s">
        <v>275</v>
      </c>
      <c r="E130" s="8">
        <v>29246</v>
      </c>
      <c r="F130" s="8" t="s">
        <v>12</v>
      </c>
      <c r="G130" s="8" t="s">
        <v>61</v>
      </c>
      <c r="H130" s="8">
        <v>93</v>
      </c>
      <c r="I130" s="8">
        <v>99</v>
      </c>
      <c r="J130" s="8">
        <v>98</v>
      </c>
      <c r="K130" s="8">
        <v>98</v>
      </c>
      <c r="L130" s="8">
        <v>96</v>
      </c>
      <c r="M130" s="8">
        <v>97</v>
      </c>
      <c r="N130" s="8">
        <v>581</v>
      </c>
      <c r="O130" s="8">
        <v>100</v>
      </c>
      <c r="P130" s="8">
        <v>95</v>
      </c>
      <c r="Q130" s="8">
        <v>98</v>
      </c>
      <c r="R130" s="8">
        <v>93</v>
      </c>
      <c r="S130" s="8">
        <v>95</v>
      </c>
      <c r="T130" s="8">
        <v>96</v>
      </c>
      <c r="U130" s="8">
        <v>577</v>
      </c>
      <c r="V130" s="8">
        <v>1158</v>
      </c>
      <c r="W130" s="8"/>
      <c r="X130" s="28"/>
    </row>
    <row r="131" spans="1:24" ht="15">
      <c r="A131" s="8">
        <v>11</v>
      </c>
      <c r="B131" s="8">
        <v>50</v>
      </c>
      <c r="C131" s="9" t="s">
        <v>380</v>
      </c>
      <c r="D131" s="9" t="s">
        <v>381</v>
      </c>
      <c r="E131" s="8">
        <v>26289</v>
      </c>
      <c r="F131" s="8" t="s">
        <v>22</v>
      </c>
      <c r="G131" s="8" t="s">
        <v>61</v>
      </c>
      <c r="H131" s="8">
        <v>96</v>
      </c>
      <c r="I131" s="8">
        <v>94</v>
      </c>
      <c r="J131" s="8">
        <v>93</v>
      </c>
      <c r="K131" s="8">
        <v>98</v>
      </c>
      <c r="L131" s="8">
        <v>96</v>
      </c>
      <c r="M131" s="8">
        <v>98</v>
      </c>
      <c r="N131" s="8">
        <v>575</v>
      </c>
      <c r="O131" s="8">
        <v>97</v>
      </c>
      <c r="P131" s="8">
        <v>97</v>
      </c>
      <c r="Q131" s="8">
        <v>94</v>
      </c>
      <c r="R131" s="8">
        <v>95</v>
      </c>
      <c r="S131" s="8">
        <v>98</v>
      </c>
      <c r="T131" s="8">
        <v>97</v>
      </c>
      <c r="U131" s="8">
        <v>578</v>
      </c>
      <c r="V131" s="8">
        <v>1153</v>
      </c>
      <c r="W131" s="8"/>
      <c r="X131" s="28"/>
    </row>
    <row r="132" spans="1:24" ht="15">
      <c r="A132" s="8">
        <v>12</v>
      </c>
      <c r="B132" s="8">
        <v>38</v>
      </c>
      <c r="C132" s="9" t="s">
        <v>351</v>
      </c>
      <c r="D132" s="9" t="s">
        <v>352</v>
      </c>
      <c r="E132" s="8">
        <v>28781</v>
      </c>
      <c r="F132" s="8" t="s">
        <v>22</v>
      </c>
      <c r="G132" s="8" t="s">
        <v>61</v>
      </c>
      <c r="H132" s="8">
        <v>93</v>
      </c>
      <c r="I132" s="8">
        <v>95</v>
      </c>
      <c r="J132" s="8">
        <v>97</v>
      </c>
      <c r="K132" s="8">
        <v>97</v>
      </c>
      <c r="L132" s="8">
        <v>92</v>
      </c>
      <c r="M132" s="8">
        <v>97</v>
      </c>
      <c r="N132" s="8">
        <v>571</v>
      </c>
      <c r="O132" s="8">
        <v>98</v>
      </c>
      <c r="P132" s="8">
        <v>93</v>
      </c>
      <c r="Q132" s="8">
        <v>98</v>
      </c>
      <c r="R132" s="8">
        <v>97</v>
      </c>
      <c r="S132" s="8">
        <v>96</v>
      </c>
      <c r="T132" s="8">
        <v>98</v>
      </c>
      <c r="U132" s="8">
        <v>580</v>
      </c>
      <c r="V132" s="8">
        <v>1151</v>
      </c>
      <c r="W132" s="8"/>
      <c r="X132" s="28"/>
    </row>
    <row r="133" spans="1:24" ht="15">
      <c r="A133" s="8">
        <v>13</v>
      </c>
      <c r="B133" s="8">
        <v>74</v>
      </c>
      <c r="C133" s="9" t="s">
        <v>288</v>
      </c>
      <c r="D133" s="9" t="s">
        <v>201</v>
      </c>
      <c r="E133" s="8">
        <v>29569</v>
      </c>
      <c r="F133" s="8" t="s">
        <v>8</v>
      </c>
      <c r="G133" s="8" t="s">
        <v>61</v>
      </c>
      <c r="H133" s="8">
        <v>94</v>
      </c>
      <c r="I133" s="8">
        <v>98</v>
      </c>
      <c r="J133" s="8">
        <v>98</v>
      </c>
      <c r="K133" s="8">
        <v>96</v>
      </c>
      <c r="L133" s="8">
        <v>95</v>
      </c>
      <c r="M133" s="8">
        <v>97</v>
      </c>
      <c r="N133" s="8">
        <v>578</v>
      </c>
      <c r="O133" s="8">
        <v>93</v>
      </c>
      <c r="P133" s="8">
        <v>96</v>
      </c>
      <c r="Q133" s="8">
        <v>97</v>
      </c>
      <c r="R133" s="8">
        <v>95</v>
      </c>
      <c r="S133" s="8">
        <v>96</v>
      </c>
      <c r="T133" s="8">
        <v>96</v>
      </c>
      <c r="U133" s="8">
        <v>573</v>
      </c>
      <c r="V133" s="8">
        <v>1151</v>
      </c>
      <c r="W133" s="8"/>
      <c r="X133" s="28"/>
    </row>
    <row r="134" spans="1:24" ht="15">
      <c r="A134" s="8">
        <v>14</v>
      </c>
      <c r="B134" s="8">
        <v>176</v>
      </c>
      <c r="C134" s="9" t="s">
        <v>94</v>
      </c>
      <c r="D134" s="9" t="s">
        <v>314</v>
      </c>
      <c r="E134" s="8">
        <v>28847</v>
      </c>
      <c r="F134" s="8" t="s">
        <v>22</v>
      </c>
      <c r="G134" s="8" t="s">
        <v>61</v>
      </c>
      <c r="H134" s="8">
        <v>98</v>
      </c>
      <c r="I134" s="8">
        <v>94</v>
      </c>
      <c r="J134" s="8">
        <v>95</v>
      </c>
      <c r="K134" s="8">
        <v>96</v>
      </c>
      <c r="L134" s="8">
        <v>93</v>
      </c>
      <c r="M134" s="8">
        <v>96</v>
      </c>
      <c r="N134" s="8">
        <v>572</v>
      </c>
      <c r="O134" s="8">
        <v>96</v>
      </c>
      <c r="P134" s="8">
        <v>96</v>
      </c>
      <c r="Q134" s="8">
        <v>96</v>
      </c>
      <c r="R134" s="8">
        <v>97</v>
      </c>
      <c r="S134" s="8">
        <v>96</v>
      </c>
      <c r="T134" s="8">
        <v>96</v>
      </c>
      <c r="U134" s="8">
        <v>577</v>
      </c>
      <c r="V134" s="8">
        <v>1149</v>
      </c>
      <c r="W134" s="8"/>
      <c r="X134" s="8"/>
    </row>
    <row r="135" spans="1:24" ht="15">
      <c r="A135" s="8">
        <v>15</v>
      </c>
      <c r="B135" s="8">
        <v>124</v>
      </c>
      <c r="C135" s="9" t="s">
        <v>364</v>
      </c>
      <c r="D135" s="9" t="s">
        <v>190</v>
      </c>
      <c r="E135" s="8">
        <v>32000</v>
      </c>
      <c r="F135" s="8" t="s">
        <v>8</v>
      </c>
      <c r="G135" s="8" t="s">
        <v>37</v>
      </c>
      <c r="H135" s="8">
        <v>92</v>
      </c>
      <c r="I135" s="8">
        <v>99</v>
      </c>
      <c r="J135" s="8">
        <v>95</v>
      </c>
      <c r="K135" s="8">
        <v>96</v>
      </c>
      <c r="L135" s="8">
        <v>96</v>
      </c>
      <c r="M135" s="8">
        <v>95</v>
      </c>
      <c r="N135" s="8">
        <v>573</v>
      </c>
      <c r="O135" s="8">
        <v>95</v>
      </c>
      <c r="P135" s="8">
        <v>99</v>
      </c>
      <c r="Q135" s="8">
        <v>97</v>
      </c>
      <c r="R135" s="8">
        <v>95</v>
      </c>
      <c r="S135" s="8">
        <v>92</v>
      </c>
      <c r="T135" s="8">
        <v>92</v>
      </c>
      <c r="U135" s="8">
        <v>570</v>
      </c>
      <c r="V135" s="8">
        <v>1143</v>
      </c>
      <c r="W135" s="8"/>
      <c r="X135" s="8"/>
    </row>
    <row r="136" spans="1:24" ht="15">
      <c r="A136" s="8">
        <v>16</v>
      </c>
      <c r="B136" s="8">
        <v>236</v>
      </c>
      <c r="C136" s="9" t="s">
        <v>277</v>
      </c>
      <c r="D136" s="9" t="s">
        <v>278</v>
      </c>
      <c r="E136" s="8">
        <v>31823</v>
      </c>
      <c r="F136" s="8" t="s">
        <v>22</v>
      </c>
      <c r="G136" s="8" t="s">
        <v>37</v>
      </c>
      <c r="H136" s="8">
        <v>94</v>
      </c>
      <c r="I136" s="8">
        <v>95</v>
      </c>
      <c r="J136" s="8">
        <v>94</v>
      </c>
      <c r="K136" s="8">
        <v>95</v>
      </c>
      <c r="L136" s="8">
        <v>96</v>
      </c>
      <c r="M136" s="8">
        <v>96</v>
      </c>
      <c r="N136" s="8">
        <v>570</v>
      </c>
      <c r="O136" s="8">
        <v>91</v>
      </c>
      <c r="P136" s="8">
        <v>94</v>
      </c>
      <c r="Q136" s="8">
        <v>96</v>
      </c>
      <c r="R136" s="8">
        <v>97</v>
      </c>
      <c r="S136" s="8">
        <v>97</v>
      </c>
      <c r="T136" s="8">
        <v>97</v>
      </c>
      <c r="U136" s="8">
        <v>572</v>
      </c>
      <c r="V136" s="8">
        <v>1142</v>
      </c>
      <c r="W136" s="8"/>
      <c r="X136" s="8"/>
    </row>
    <row r="137" spans="1:24" ht="15">
      <c r="A137" s="8">
        <v>17</v>
      </c>
      <c r="B137" s="8">
        <v>225</v>
      </c>
      <c r="C137" s="9" t="s">
        <v>315</v>
      </c>
      <c r="D137" s="9" t="s">
        <v>316</v>
      </c>
      <c r="E137" s="8">
        <v>23186</v>
      </c>
      <c r="F137" s="8" t="s">
        <v>22</v>
      </c>
      <c r="G137" s="8" t="s">
        <v>37</v>
      </c>
      <c r="H137" s="8">
        <v>97</v>
      </c>
      <c r="I137" s="8">
        <v>94</v>
      </c>
      <c r="J137" s="8">
        <v>96</v>
      </c>
      <c r="K137" s="8">
        <v>93</v>
      </c>
      <c r="L137" s="8">
        <v>97</v>
      </c>
      <c r="M137" s="8">
        <v>97</v>
      </c>
      <c r="N137" s="8">
        <v>574</v>
      </c>
      <c r="O137" s="8">
        <v>89</v>
      </c>
      <c r="P137" s="8">
        <v>94</v>
      </c>
      <c r="Q137" s="8">
        <v>98</v>
      </c>
      <c r="R137" s="8">
        <v>97</v>
      </c>
      <c r="S137" s="8">
        <v>95</v>
      </c>
      <c r="T137" s="8">
        <v>95</v>
      </c>
      <c r="U137" s="8">
        <v>568</v>
      </c>
      <c r="V137" s="8">
        <v>1142</v>
      </c>
      <c r="W137" s="8"/>
      <c r="X137" s="8"/>
    </row>
    <row r="138" spans="1:24" ht="15">
      <c r="A138" s="8">
        <v>18</v>
      </c>
      <c r="B138" s="8">
        <v>153</v>
      </c>
      <c r="C138" s="9" t="s">
        <v>382</v>
      </c>
      <c r="D138" s="9" t="s">
        <v>383</v>
      </c>
      <c r="E138" s="8">
        <v>24457</v>
      </c>
      <c r="F138" s="8" t="s">
        <v>8</v>
      </c>
      <c r="G138" s="8" t="s">
        <v>37</v>
      </c>
      <c r="H138" s="8">
        <v>92</v>
      </c>
      <c r="I138" s="8">
        <v>96</v>
      </c>
      <c r="J138" s="8">
        <v>95</v>
      </c>
      <c r="K138" s="8">
        <v>97</v>
      </c>
      <c r="L138" s="8">
        <v>93</v>
      </c>
      <c r="M138" s="8">
        <v>97</v>
      </c>
      <c r="N138" s="8">
        <v>570</v>
      </c>
      <c r="O138" s="8">
        <v>96</v>
      </c>
      <c r="P138" s="8">
        <v>93</v>
      </c>
      <c r="Q138" s="8">
        <v>95</v>
      </c>
      <c r="R138" s="8">
        <v>95</v>
      </c>
      <c r="S138" s="8">
        <v>93</v>
      </c>
      <c r="T138" s="8">
        <v>99</v>
      </c>
      <c r="U138" s="8">
        <v>571</v>
      </c>
      <c r="V138" s="8">
        <v>1141</v>
      </c>
      <c r="W138" s="8"/>
      <c r="X138" s="8"/>
    </row>
    <row r="139" spans="1:22" ht="15">
      <c r="A139" s="8">
        <v>19</v>
      </c>
      <c r="B139" s="8">
        <v>198</v>
      </c>
      <c r="C139" s="9" t="s">
        <v>327</v>
      </c>
      <c r="D139" s="9" t="s">
        <v>273</v>
      </c>
      <c r="E139" s="8">
        <v>14130</v>
      </c>
      <c r="F139" s="8" t="s">
        <v>8</v>
      </c>
      <c r="G139" s="8" t="s">
        <v>37</v>
      </c>
      <c r="H139" s="8">
        <v>96</v>
      </c>
      <c r="I139" s="8">
        <v>93</v>
      </c>
      <c r="J139" s="8">
        <v>91</v>
      </c>
      <c r="K139" s="8">
        <v>98</v>
      </c>
      <c r="L139" s="8">
        <v>93</v>
      </c>
      <c r="M139" s="8">
        <v>94</v>
      </c>
      <c r="N139" s="8">
        <v>565</v>
      </c>
      <c r="O139" s="8">
        <v>95</v>
      </c>
      <c r="P139" s="8">
        <v>96</v>
      </c>
      <c r="Q139" s="8">
        <v>96</v>
      </c>
      <c r="R139" s="8">
        <v>97</v>
      </c>
      <c r="S139" s="8">
        <v>98</v>
      </c>
      <c r="T139" s="8">
        <v>94</v>
      </c>
      <c r="U139" s="8">
        <v>576</v>
      </c>
      <c r="V139" s="8">
        <v>1141</v>
      </c>
    </row>
    <row r="140" spans="1:22" ht="15">
      <c r="A140" s="8">
        <v>20</v>
      </c>
      <c r="B140" s="8">
        <v>283</v>
      </c>
      <c r="C140" s="9" t="s">
        <v>369</v>
      </c>
      <c r="D140" s="9" t="s">
        <v>370</v>
      </c>
      <c r="E140" s="8">
        <v>22911</v>
      </c>
      <c r="F140" s="8" t="s">
        <v>8</v>
      </c>
      <c r="G140" s="8" t="s">
        <v>37</v>
      </c>
      <c r="H140" s="8">
        <v>91</v>
      </c>
      <c r="I140" s="8">
        <v>96</v>
      </c>
      <c r="J140" s="8">
        <v>97</v>
      </c>
      <c r="K140" s="8">
        <v>96</v>
      </c>
      <c r="L140" s="8">
        <v>94</v>
      </c>
      <c r="M140" s="8">
        <v>96</v>
      </c>
      <c r="N140" s="8">
        <v>570</v>
      </c>
      <c r="O140" s="8">
        <v>95</v>
      </c>
      <c r="P140" s="8">
        <v>94</v>
      </c>
      <c r="Q140" s="8">
        <v>96</v>
      </c>
      <c r="R140" s="8">
        <v>97</v>
      </c>
      <c r="S140" s="8">
        <v>93</v>
      </c>
      <c r="T140" s="8">
        <v>94</v>
      </c>
      <c r="U140" s="8">
        <v>569</v>
      </c>
      <c r="V140" s="8">
        <v>1139</v>
      </c>
    </row>
    <row r="141" spans="1:22" ht="15">
      <c r="A141" s="8">
        <v>21</v>
      </c>
      <c r="B141" s="8">
        <v>212</v>
      </c>
      <c r="C141" s="9" t="s">
        <v>359</v>
      </c>
      <c r="D141" s="9" t="s">
        <v>360</v>
      </c>
      <c r="E141" s="8">
        <v>25151</v>
      </c>
      <c r="F141" s="8" t="s">
        <v>12</v>
      </c>
      <c r="G141" s="8" t="s">
        <v>37</v>
      </c>
      <c r="H141" s="8">
        <v>96</v>
      </c>
      <c r="I141" s="8">
        <v>95</v>
      </c>
      <c r="J141" s="8">
        <v>95</v>
      </c>
      <c r="K141" s="8">
        <v>97</v>
      </c>
      <c r="L141" s="8">
        <v>96</v>
      </c>
      <c r="M141" s="8">
        <v>91</v>
      </c>
      <c r="N141" s="8">
        <v>570</v>
      </c>
      <c r="O141" s="8">
        <v>95</v>
      </c>
      <c r="P141" s="8">
        <v>96</v>
      </c>
      <c r="Q141" s="8">
        <v>95</v>
      </c>
      <c r="R141" s="8">
        <v>94</v>
      </c>
      <c r="S141" s="8">
        <v>91</v>
      </c>
      <c r="T141" s="8">
        <v>95</v>
      </c>
      <c r="U141" s="8">
        <v>566</v>
      </c>
      <c r="V141" s="8">
        <v>1136</v>
      </c>
    </row>
    <row r="142" spans="1:22" ht="15">
      <c r="A142" s="8">
        <v>22</v>
      </c>
      <c r="B142" s="8">
        <v>69</v>
      </c>
      <c r="C142" s="9" t="s">
        <v>335</v>
      </c>
      <c r="D142" s="9" t="s">
        <v>245</v>
      </c>
      <c r="E142" s="8">
        <v>25074</v>
      </c>
      <c r="F142" s="8" t="s">
        <v>8</v>
      </c>
      <c r="G142" s="8" t="s">
        <v>61</v>
      </c>
      <c r="H142" s="8">
        <v>95</v>
      </c>
      <c r="I142" s="8">
        <v>94</v>
      </c>
      <c r="J142" s="8">
        <v>97</v>
      </c>
      <c r="K142" s="8">
        <v>93</v>
      </c>
      <c r="L142" s="8">
        <v>91</v>
      </c>
      <c r="M142" s="8">
        <v>95</v>
      </c>
      <c r="N142" s="8">
        <v>565</v>
      </c>
      <c r="O142" s="8">
        <v>92</v>
      </c>
      <c r="P142" s="8">
        <v>95</v>
      </c>
      <c r="Q142" s="8">
        <v>94</v>
      </c>
      <c r="R142" s="8">
        <v>96</v>
      </c>
      <c r="S142" s="8">
        <v>97</v>
      </c>
      <c r="T142" s="8">
        <v>96</v>
      </c>
      <c r="U142" s="8">
        <v>570</v>
      </c>
      <c r="V142" s="8">
        <v>1135</v>
      </c>
    </row>
    <row r="143" spans="1:22" ht="15">
      <c r="A143" s="8">
        <v>23</v>
      </c>
      <c r="B143" s="8">
        <v>130</v>
      </c>
      <c r="C143" s="9" t="s">
        <v>333</v>
      </c>
      <c r="D143" s="9" t="s">
        <v>334</v>
      </c>
      <c r="E143" s="8">
        <v>24473</v>
      </c>
      <c r="F143" s="8" t="s">
        <v>12</v>
      </c>
      <c r="G143" s="8" t="s">
        <v>37</v>
      </c>
      <c r="H143" s="8">
        <v>94</v>
      </c>
      <c r="I143" s="8">
        <v>93</v>
      </c>
      <c r="J143" s="8">
        <v>95</v>
      </c>
      <c r="K143" s="8">
        <v>90</v>
      </c>
      <c r="L143" s="8">
        <v>93</v>
      </c>
      <c r="M143" s="8">
        <v>95</v>
      </c>
      <c r="N143" s="8">
        <v>560</v>
      </c>
      <c r="O143" s="8">
        <v>95</v>
      </c>
      <c r="P143" s="8">
        <v>95</v>
      </c>
      <c r="Q143" s="8">
        <v>96</v>
      </c>
      <c r="R143" s="8">
        <v>96</v>
      </c>
      <c r="S143" s="8">
        <v>96</v>
      </c>
      <c r="T143" s="8">
        <v>94</v>
      </c>
      <c r="U143" s="8">
        <v>572</v>
      </c>
      <c r="V143" s="8">
        <v>1132</v>
      </c>
    </row>
    <row r="144" spans="1:22" ht="15">
      <c r="A144" s="8">
        <v>24</v>
      </c>
      <c r="B144" s="8">
        <v>157</v>
      </c>
      <c r="C144" s="9" t="s">
        <v>349</v>
      </c>
      <c r="D144" s="9" t="s">
        <v>213</v>
      </c>
      <c r="E144" s="8">
        <v>116112</v>
      </c>
      <c r="F144" s="8" t="s">
        <v>22</v>
      </c>
      <c r="G144" s="8" t="s">
        <v>23</v>
      </c>
      <c r="H144" s="8">
        <v>93</v>
      </c>
      <c r="I144" s="8">
        <v>93</v>
      </c>
      <c r="J144" s="8">
        <v>94</v>
      </c>
      <c r="K144" s="8">
        <v>92</v>
      </c>
      <c r="L144" s="8">
        <v>96</v>
      </c>
      <c r="M144" s="8">
        <v>97</v>
      </c>
      <c r="N144" s="8">
        <v>565</v>
      </c>
      <c r="O144" s="8">
        <v>94</v>
      </c>
      <c r="P144" s="8">
        <v>92</v>
      </c>
      <c r="Q144" s="8">
        <v>95</v>
      </c>
      <c r="R144" s="8">
        <v>96</v>
      </c>
      <c r="S144" s="8">
        <v>93</v>
      </c>
      <c r="T144" s="8">
        <v>95</v>
      </c>
      <c r="U144" s="8">
        <v>565</v>
      </c>
      <c r="V144" s="8">
        <v>1130</v>
      </c>
    </row>
    <row r="145" spans="1:22" ht="15">
      <c r="A145" s="8">
        <v>25</v>
      </c>
      <c r="B145" s="8">
        <v>55</v>
      </c>
      <c r="C145" s="9" t="s">
        <v>305</v>
      </c>
      <c r="D145" s="9" t="s">
        <v>306</v>
      </c>
      <c r="E145" s="8">
        <v>29145</v>
      </c>
      <c r="F145" s="8" t="s">
        <v>8</v>
      </c>
      <c r="G145" s="8" t="s">
        <v>19</v>
      </c>
      <c r="H145" s="8">
        <v>93</v>
      </c>
      <c r="I145" s="8">
        <v>96</v>
      </c>
      <c r="J145" s="8">
        <v>93</v>
      </c>
      <c r="K145" s="8">
        <v>97</v>
      </c>
      <c r="L145" s="8">
        <v>92</v>
      </c>
      <c r="M145" s="8">
        <v>93</v>
      </c>
      <c r="N145" s="8">
        <v>564</v>
      </c>
      <c r="O145" s="8">
        <v>92</v>
      </c>
      <c r="P145" s="8">
        <v>94</v>
      </c>
      <c r="Q145" s="8">
        <v>93</v>
      </c>
      <c r="R145" s="8">
        <v>93</v>
      </c>
      <c r="S145" s="8">
        <v>96</v>
      </c>
      <c r="T145" s="8">
        <v>95</v>
      </c>
      <c r="U145" s="8">
        <v>563</v>
      </c>
      <c r="V145" s="8">
        <v>1127</v>
      </c>
    </row>
    <row r="146" spans="1:22" ht="15">
      <c r="A146" s="8">
        <v>26</v>
      </c>
      <c r="B146" s="8">
        <v>106</v>
      </c>
      <c r="C146" s="9" t="s">
        <v>296</v>
      </c>
      <c r="D146" s="9" t="s">
        <v>219</v>
      </c>
      <c r="E146" s="8">
        <v>111951</v>
      </c>
      <c r="F146" s="8" t="s">
        <v>22</v>
      </c>
      <c r="G146" s="8" t="s">
        <v>61</v>
      </c>
      <c r="H146" s="8">
        <v>96</v>
      </c>
      <c r="I146" s="8">
        <v>91</v>
      </c>
      <c r="J146" s="8">
        <v>92</v>
      </c>
      <c r="K146" s="8">
        <v>92</v>
      </c>
      <c r="L146" s="8">
        <v>94</v>
      </c>
      <c r="M146" s="8">
        <v>93</v>
      </c>
      <c r="N146" s="8">
        <v>558</v>
      </c>
      <c r="O146" s="8">
        <v>90</v>
      </c>
      <c r="P146" s="8">
        <v>98</v>
      </c>
      <c r="Q146" s="8">
        <v>92</v>
      </c>
      <c r="R146" s="8">
        <v>97</v>
      </c>
      <c r="S146" s="8">
        <v>96</v>
      </c>
      <c r="T146" s="8">
        <v>96</v>
      </c>
      <c r="U146" s="8">
        <v>569</v>
      </c>
      <c r="V146" s="8">
        <v>1127</v>
      </c>
    </row>
    <row r="147" spans="1:22" ht="15">
      <c r="A147" s="8">
        <v>27</v>
      </c>
      <c r="B147" s="8">
        <v>84</v>
      </c>
      <c r="C147" s="9" t="s">
        <v>371</v>
      </c>
      <c r="D147" s="9" t="s">
        <v>372</v>
      </c>
      <c r="E147" s="8">
        <v>31733</v>
      </c>
      <c r="F147" s="8" t="s">
        <v>22</v>
      </c>
      <c r="G147" s="8" t="s">
        <v>37</v>
      </c>
      <c r="H147" s="8">
        <v>91</v>
      </c>
      <c r="I147" s="8">
        <v>92</v>
      </c>
      <c r="J147" s="8">
        <v>93</v>
      </c>
      <c r="K147" s="8">
        <v>98</v>
      </c>
      <c r="L147" s="8">
        <v>92</v>
      </c>
      <c r="M147" s="8">
        <v>97</v>
      </c>
      <c r="N147" s="8">
        <v>563</v>
      </c>
      <c r="O147" s="8">
        <v>93</v>
      </c>
      <c r="P147" s="8">
        <v>92</v>
      </c>
      <c r="Q147" s="8">
        <v>96</v>
      </c>
      <c r="R147" s="8">
        <v>93</v>
      </c>
      <c r="S147" s="8">
        <v>95</v>
      </c>
      <c r="T147" s="8">
        <v>94</v>
      </c>
      <c r="U147" s="8">
        <v>563</v>
      </c>
      <c r="V147" s="8">
        <v>1126</v>
      </c>
    </row>
    <row r="148" spans="1:22" ht="15">
      <c r="A148" s="8">
        <v>28</v>
      </c>
      <c r="B148" s="8">
        <v>152</v>
      </c>
      <c r="C148" s="9" t="s">
        <v>293</v>
      </c>
      <c r="D148" s="9" t="s">
        <v>237</v>
      </c>
      <c r="E148" s="8">
        <v>31945</v>
      </c>
      <c r="F148" s="8" t="s">
        <v>8</v>
      </c>
      <c r="G148" s="8" t="s">
        <v>61</v>
      </c>
      <c r="H148" s="8">
        <v>92</v>
      </c>
      <c r="I148" s="8">
        <v>93</v>
      </c>
      <c r="J148" s="8">
        <v>94</v>
      </c>
      <c r="K148" s="8">
        <v>96</v>
      </c>
      <c r="L148" s="8">
        <v>90</v>
      </c>
      <c r="M148" s="8">
        <v>97</v>
      </c>
      <c r="N148" s="8">
        <v>562</v>
      </c>
      <c r="O148" s="8">
        <v>95</v>
      </c>
      <c r="P148" s="8">
        <v>93</v>
      </c>
      <c r="Q148" s="8">
        <v>96</v>
      </c>
      <c r="R148" s="8">
        <v>94</v>
      </c>
      <c r="S148" s="8">
        <v>92</v>
      </c>
      <c r="T148" s="8">
        <v>94</v>
      </c>
      <c r="U148" s="8">
        <v>564</v>
      </c>
      <c r="V148" s="8">
        <v>1126</v>
      </c>
    </row>
    <row r="149" spans="1:22" ht="15">
      <c r="A149" s="8">
        <v>29</v>
      </c>
      <c r="B149" s="8">
        <v>285</v>
      </c>
      <c r="C149" s="9" t="s">
        <v>289</v>
      </c>
      <c r="D149" s="9" t="s">
        <v>290</v>
      </c>
      <c r="E149" s="8"/>
      <c r="F149" s="8" t="s">
        <v>8</v>
      </c>
      <c r="G149" s="8" t="s">
        <v>61</v>
      </c>
      <c r="H149" s="8">
        <v>93</v>
      </c>
      <c r="I149" s="8">
        <v>94</v>
      </c>
      <c r="J149" s="8">
        <v>89</v>
      </c>
      <c r="K149" s="8">
        <v>94</v>
      </c>
      <c r="L149" s="8">
        <v>94</v>
      </c>
      <c r="M149" s="8">
        <v>93</v>
      </c>
      <c r="N149" s="8">
        <v>557</v>
      </c>
      <c r="O149" s="8">
        <v>96</v>
      </c>
      <c r="P149" s="8">
        <v>93</v>
      </c>
      <c r="Q149" s="8">
        <v>96</v>
      </c>
      <c r="R149" s="8">
        <v>97</v>
      </c>
      <c r="S149" s="8">
        <v>93</v>
      </c>
      <c r="T149" s="8">
        <v>94</v>
      </c>
      <c r="U149" s="8">
        <v>569</v>
      </c>
      <c r="V149" s="8">
        <v>1126</v>
      </c>
    </row>
    <row r="150" spans="1:22" ht="15">
      <c r="A150" s="8">
        <v>30</v>
      </c>
      <c r="B150" s="8">
        <v>73</v>
      </c>
      <c r="C150" s="9" t="s">
        <v>401</v>
      </c>
      <c r="D150" s="9" t="s">
        <v>402</v>
      </c>
      <c r="E150" s="8">
        <v>29769</v>
      </c>
      <c r="F150" s="8" t="s">
        <v>22</v>
      </c>
      <c r="G150" s="8" t="s">
        <v>37</v>
      </c>
      <c r="H150" s="8">
        <v>91</v>
      </c>
      <c r="I150" s="8">
        <v>94</v>
      </c>
      <c r="J150" s="8">
        <v>95</v>
      </c>
      <c r="K150" s="8">
        <v>93</v>
      </c>
      <c r="L150" s="8">
        <v>92</v>
      </c>
      <c r="M150" s="8">
        <v>89</v>
      </c>
      <c r="N150" s="8">
        <v>554</v>
      </c>
      <c r="O150" s="8">
        <v>93</v>
      </c>
      <c r="P150" s="8">
        <v>95</v>
      </c>
      <c r="Q150" s="8">
        <v>92</v>
      </c>
      <c r="R150" s="8">
        <v>95</v>
      </c>
      <c r="S150" s="8">
        <v>97</v>
      </c>
      <c r="T150" s="8">
        <v>93</v>
      </c>
      <c r="U150" s="8">
        <v>565</v>
      </c>
      <c r="V150" s="8">
        <v>1119</v>
      </c>
    </row>
    <row r="151" spans="1:22" ht="15">
      <c r="A151" s="8">
        <v>31</v>
      </c>
      <c r="B151" s="8">
        <v>191</v>
      </c>
      <c r="C151" s="9" t="s">
        <v>356</v>
      </c>
      <c r="D151" s="9" t="s">
        <v>273</v>
      </c>
      <c r="E151" s="8">
        <v>30221</v>
      </c>
      <c r="F151" s="8" t="s">
        <v>8</v>
      </c>
      <c r="G151" s="8" t="s">
        <v>9</v>
      </c>
      <c r="H151" s="8">
        <v>95</v>
      </c>
      <c r="I151" s="8">
        <v>92</v>
      </c>
      <c r="J151" s="8">
        <v>90</v>
      </c>
      <c r="K151" s="8">
        <v>96</v>
      </c>
      <c r="L151" s="8">
        <v>97</v>
      </c>
      <c r="M151" s="8">
        <v>92</v>
      </c>
      <c r="N151" s="8">
        <v>562</v>
      </c>
      <c r="O151" s="8">
        <v>91</v>
      </c>
      <c r="P151" s="8">
        <v>94</v>
      </c>
      <c r="Q151" s="8">
        <v>95</v>
      </c>
      <c r="R151" s="8">
        <v>95</v>
      </c>
      <c r="S151" s="8">
        <v>92</v>
      </c>
      <c r="T151" s="8">
        <v>90</v>
      </c>
      <c r="U151" s="8">
        <v>557</v>
      </c>
      <c r="V151" s="8">
        <v>1119</v>
      </c>
    </row>
    <row r="152" spans="1:22" ht="15">
      <c r="A152" s="8">
        <v>32</v>
      </c>
      <c r="B152" s="8">
        <v>103</v>
      </c>
      <c r="C152" s="9" t="s">
        <v>279</v>
      </c>
      <c r="D152" s="9" t="s">
        <v>280</v>
      </c>
      <c r="E152" s="8">
        <v>30517</v>
      </c>
      <c r="F152" s="8" t="s">
        <v>22</v>
      </c>
      <c r="G152" s="8" t="s">
        <v>37</v>
      </c>
      <c r="H152" s="8">
        <v>96</v>
      </c>
      <c r="I152" s="8">
        <v>88</v>
      </c>
      <c r="J152" s="8">
        <v>94</v>
      </c>
      <c r="K152" s="8">
        <v>87</v>
      </c>
      <c r="L152" s="8">
        <v>88</v>
      </c>
      <c r="M152" s="8">
        <v>96</v>
      </c>
      <c r="N152" s="8">
        <v>549</v>
      </c>
      <c r="O152" s="8">
        <v>92</v>
      </c>
      <c r="P152" s="8">
        <v>93</v>
      </c>
      <c r="Q152" s="8">
        <v>97</v>
      </c>
      <c r="R152" s="8">
        <v>93</v>
      </c>
      <c r="S152" s="8">
        <v>96</v>
      </c>
      <c r="T152" s="8">
        <v>97</v>
      </c>
      <c r="U152" s="8">
        <v>568</v>
      </c>
      <c r="V152" s="8">
        <v>1117</v>
      </c>
    </row>
    <row r="153" spans="1:22" ht="15">
      <c r="A153" s="8">
        <v>33</v>
      </c>
      <c r="B153" s="8">
        <v>207</v>
      </c>
      <c r="C153" s="9" t="s">
        <v>361</v>
      </c>
      <c r="D153" s="9" t="s">
        <v>243</v>
      </c>
      <c r="E153" s="8">
        <v>31583</v>
      </c>
      <c r="F153" s="8" t="s">
        <v>22</v>
      </c>
      <c r="G153" s="8" t="s">
        <v>61</v>
      </c>
      <c r="H153" s="8">
        <v>93</v>
      </c>
      <c r="I153" s="8">
        <v>93</v>
      </c>
      <c r="J153" s="8">
        <v>96</v>
      </c>
      <c r="K153" s="8">
        <v>93</v>
      </c>
      <c r="L153" s="8">
        <v>90</v>
      </c>
      <c r="M153" s="8">
        <v>92</v>
      </c>
      <c r="N153" s="8">
        <v>557</v>
      </c>
      <c r="O153" s="8">
        <v>92</v>
      </c>
      <c r="P153" s="8">
        <v>96</v>
      </c>
      <c r="Q153" s="8">
        <v>93</v>
      </c>
      <c r="R153" s="8">
        <v>88</v>
      </c>
      <c r="S153" s="8">
        <v>93</v>
      </c>
      <c r="T153" s="8">
        <v>97</v>
      </c>
      <c r="U153" s="8">
        <v>559</v>
      </c>
      <c r="V153" s="8">
        <v>1116</v>
      </c>
    </row>
    <row r="154" spans="1:22" ht="15">
      <c r="A154" s="8">
        <v>34</v>
      </c>
      <c r="B154" s="8">
        <v>105</v>
      </c>
      <c r="C154" s="9" t="s">
        <v>284</v>
      </c>
      <c r="D154" s="9" t="s">
        <v>285</v>
      </c>
      <c r="E154" s="8">
        <v>29942</v>
      </c>
      <c r="F154" s="8" t="s">
        <v>12</v>
      </c>
      <c r="G154" s="8" t="s">
        <v>37</v>
      </c>
      <c r="H154" s="8">
        <v>90</v>
      </c>
      <c r="I154" s="8">
        <v>94</v>
      </c>
      <c r="J154" s="8">
        <v>92</v>
      </c>
      <c r="K154" s="8">
        <v>90</v>
      </c>
      <c r="L154" s="8">
        <v>93</v>
      </c>
      <c r="M154" s="8">
        <v>94</v>
      </c>
      <c r="N154" s="8">
        <v>553</v>
      </c>
      <c r="O154" s="8">
        <v>95</v>
      </c>
      <c r="P154" s="8">
        <v>94</v>
      </c>
      <c r="Q154" s="8">
        <v>88</v>
      </c>
      <c r="R154" s="8">
        <v>87</v>
      </c>
      <c r="S154" s="8">
        <v>93</v>
      </c>
      <c r="T154" s="8">
        <v>96</v>
      </c>
      <c r="U154" s="8">
        <v>553</v>
      </c>
      <c r="V154" s="8">
        <v>1106</v>
      </c>
    </row>
    <row r="155" spans="1:22" ht="15">
      <c r="A155" s="8">
        <v>35</v>
      </c>
      <c r="B155" s="12">
        <v>196</v>
      </c>
      <c r="C155" s="13" t="s">
        <v>269</v>
      </c>
      <c r="D155" s="13" t="s">
        <v>208</v>
      </c>
      <c r="E155" s="12">
        <v>113325</v>
      </c>
      <c r="F155" s="12" t="s">
        <v>22</v>
      </c>
      <c r="G155" s="14" t="s">
        <v>37</v>
      </c>
      <c r="H155" s="8">
        <v>92</v>
      </c>
      <c r="I155" s="8">
        <v>91</v>
      </c>
      <c r="J155" s="8">
        <v>93</v>
      </c>
      <c r="K155" s="8">
        <v>92</v>
      </c>
      <c r="L155" s="8">
        <v>90</v>
      </c>
      <c r="M155" s="8">
        <v>95</v>
      </c>
      <c r="N155" s="8">
        <v>553</v>
      </c>
      <c r="O155" s="8">
        <v>92</v>
      </c>
      <c r="P155" s="8">
        <v>88</v>
      </c>
      <c r="Q155" s="8">
        <v>93</v>
      </c>
      <c r="R155" s="8">
        <v>86</v>
      </c>
      <c r="S155" s="8">
        <v>93</v>
      </c>
      <c r="T155" s="8">
        <v>96</v>
      </c>
      <c r="U155" s="8">
        <v>548</v>
      </c>
      <c r="V155" s="8">
        <v>1101</v>
      </c>
    </row>
    <row r="156" spans="1:22" ht="15">
      <c r="A156" s="8">
        <v>36</v>
      </c>
      <c r="B156" s="8">
        <v>250</v>
      </c>
      <c r="C156" s="9" t="s">
        <v>355</v>
      </c>
      <c r="D156" s="9" t="s">
        <v>198</v>
      </c>
      <c r="E156" s="8">
        <v>31668</v>
      </c>
      <c r="F156" s="8" t="s">
        <v>22</v>
      </c>
      <c r="G156" s="8" t="s">
        <v>37</v>
      </c>
      <c r="H156" s="8">
        <v>94</v>
      </c>
      <c r="I156" s="8">
        <v>94</v>
      </c>
      <c r="J156" s="8">
        <v>93</v>
      </c>
      <c r="K156" s="8">
        <v>89</v>
      </c>
      <c r="L156" s="8">
        <v>89</v>
      </c>
      <c r="M156" s="8">
        <v>91</v>
      </c>
      <c r="N156" s="8">
        <v>550</v>
      </c>
      <c r="O156" s="8">
        <v>90</v>
      </c>
      <c r="P156" s="8">
        <v>93</v>
      </c>
      <c r="Q156" s="8">
        <v>91</v>
      </c>
      <c r="R156" s="8">
        <v>91</v>
      </c>
      <c r="S156" s="8">
        <v>95</v>
      </c>
      <c r="T156" s="8">
        <v>91</v>
      </c>
      <c r="U156" s="8">
        <v>551</v>
      </c>
      <c r="V156" s="8">
        <v>1101</v>
      </c>
    </row>
    <row r="157" spans="1:22" ht="15">
      <c r="A157" s="8">
        <v>37</v>
      </c>
      <c r="B157" s="8">
        <v>30</v>
      </c>
      <c r="C157" s="9" t="s">
        <v>392</v>
      </c>
      <c r="D157" s="9" t="s">
        <v>223</v>
      </c>
      <c r="E157" s="8">
        <v>113853</v>
      </c>
      <c r="F157" s="8" t="s">
        <v>12</v>
      </c>
      <c r="G157" s="8" t="s">
        <v>61</v>
      </c>
      <c r="H157" s="8">
        <v>94</v>
      </c>
      <c r="I157" s="8">
        <v>91</v>
      </c>
      <c r="J157" s="8">
        <v>95</v>
      </c>
      <c r="K157" s="8">
        <v>94</v>
      </c>
      <c r="L157" s="8">
        <v>89</v>
      </c>
      <c r="M157" s="8">
        <v>90</v>
      </c>
      <c r="N157" s="8">
        <v>553</v>
      </c>
      <c r="O157" s="8">
        <v>94</v>
      </c>
      <c r="P157" s="8">
        <v>90</v>
      </c>
      <c r="Q157" s="8">
        <v>90</v>
      </c>
      <c r="R157" s="8">
        <v>93</v>
      </c>
      <c r="S157" s="8">
        <v>88</v>
      </c>
      <c r="T157" s="8">
        <v>92</v>
      </c>
      <c r="U157" s="8">
        <v>547</v>
      </c>
      <c r="V157" s="8">
        <v>1100</v>
      </c>
    </row>
    <row r="158" spans="1:22" ht="15">
      <c r="A158" s="8">
        <v>38</v>
      </c>
      <c r="B158" s="8">
        <v>287</v>
      </c>
      <c r="C158" s="9" t="s">
        <v>291</v>
      </c>
      <c r="D158" s="9" t="s">
        <v>292</v>
      </c>
      <c r="E158" s="8"/>
      <c r="F158" s="8" t="s">
        <v>22</v>
      </c>
      <c r="G158" s="8" t="s">
        <v>61</v>
      </c>
      <c r="H158" s="8">
        <v>90</v>
      </c>
      <c r="I158" s="8">
        <v>94</v>
      </c>
      <c r="J158" s="8">
        <v>92</v>
      </c>
      <c r="K158" s="8">
        <v>92</v>
      </c>
      <c r="L158" s="8">
        <v>91</v>
      </c>
      <c r="M158" s="8">
        <v>97</v>
      </c>
      <c r="N158" s="8">
        <v>556</v>
      </c>
      <c r="O158" s="8">
        <v>93</v>
      </c>
      <c r="P158" s="8">
        <v>90</v>
      </c>
      <c r="Q158" s="8">
        <v>94</v>
      </c>
      <c r="R158" s="8">
        <v>91</v>
      </c>
      <c r="S158" s="8">
        <v>90</v>
      </c>
      <c r="T158" s="8">
        <v>86</v>
      </c>
      <c r="U158" s="8">
        <v>544</v>
      </c>
      <c r="V158" s="8">
        <v>1100</v>
      </c>
    </row>
    <row r="159" spans="1:22" ht="15">
      <c r="A159" s="8">
        <v>39</v>
      </c>
      <c r="B159" s="8">
        <v>89</v>
      </c>
      <c r="C159" s="9" t="s">
        <v>328</v>
      </c>
      <c r="D159" s="9" t="s">
        <v>273</v>
      </c>
      <c r="E159" s="8">
        <v>29925</v>
      </c>
      <c r="F159" s="8" t="s">
        <v>22</v>
      </c>
      <c r="G159" s="8" t="s">
        <v>37</v>
      </c>
      <c r="H159" s="8">
        <v>92</v>
      </c>
      <c r="I159" s="8">
        <v>94</v>
      </c>
      <c r="J159" s="8">
        <v>93</v>
      </c>
      <c r="K159" s="8">
        <v>93</v>
      </c>
      <c r="L159" s="8">
        <v>92</v>
      </c>
      <c r="M159" s="8">
        <v>93</v>
      </c>
      <c r="N159" s="8">
        <v>557</v>
      </c>
      <c r="O159" s="8">
        <v>90</v>
      </c>
      <c r="P159" s="8">
        <v>89</v>
      </c>
      <c r="Q159" s="8">
        <v>90</v>
      </c>
      <c r="R159" s="8">
        <v>91</v>
      </c>
      <c r="S159" s="8">
        <v>91</v>
      </c>
      <c r="T159" s="8">
        <v>89</v>
      </c>
      <c r="U159" s="8">
        <v>540</v>
      </c>
      <c r="V159" s="8">
        <v>1097</v>
      </c>
    </row>
    <row r="160" spans="1:22" ht="15">
      <c r="A160" s="8">
        <v>40</v>
      </c>
      <c r="B160" s="8">
        <v>13</v>
      </c>
      <c r="C160" s="9" t="s">
        <v>387</v>
      </c>
      <c r="D160" s="9" t="s">
        <v>388</v>
      </c>
      <c r="E160" s="8">
        <v>31508</v>
      </c>
      <c r="F160" s="8" t="s">
        <v>12</v>
      </c>
      <c r="G160" s="8" t="s">
        <v>9</v>
      </c>
      <c r="H160" s="8">
        <v>95</v>
      </c>
      <c r="I160" s="8">
        <v>88</v>
      </c>
      <c r="J160" s="8">
        <v>92</v>
      </c>
      <c r="K160" s="8">
        <v>88</v>
      </c>
      <c r="L160" s="8">
        <v>91</v>
      </c>
      <c r="M160" s="8">
        <v>92</v>
      </c>
      <c r="N160" s="8">
        <v>546</v>
      </c>
      <c r="O160" s="8">
        <v>92</v>
      </c>
      <c r="P160" s="8">
        <v>92</v>
      </c>
      <c r="Q160" s="8">
        <v>91</v>
      </c>
      <c r="R160" s="8">
        <v>91</v>
      </c>
      <c r="S160" s="8">
        <v>93</v>
      </c>
      <c r="T160" s="8">
        <v>90</v>
      </c>
      <c r="U160" s="8">
        <v>549</v>
      </c>
      <c r="V160" s="8">
        <v>1095</v>
      </c>
    </row>
    <row r="161" spans="1:22" ht="15">
      <c r="A161" s="8">
        <v>41</v>
      </c>
      <c r="B161" s="8">
        <v>217</v>
      </c>
      <c r="C161" s="9" t="s">
        <v>311</v>
      </c>
      <c r="D161" s="9" t="s">
        <v>312</v>
      </c>
      <c r="E161" s="8">
        <v>28713</v>
      </c>
      <c r="F161" s="8" t="s">
        <v>8</v>
      </c>
      <c r="G161" s="8" t="s">
        <v>37</v>
      </c>
      <c r="H161" s="8">
        <v>91</v>
      </c>
      <c r="I161" s="8">
        <v>94</v>
      </c>
      <c r="J161" s="8">
        <v>92</v>
      </c>
      <c r="K161" s="8">
        <v>93</v>
      </c>
      <c r="L161" s="8">
        <v>95</v>
      </c>
      <c r="M161" s="8">
        <v>92</v>
      </c>
      <c r="N161" s="8">
        <v>557</v>
      </c>
      <c r="O161" s="8">
        <v>80</v>
      </c>
      <c r="P161" s="8">
        <v>90</v>
      </c>
      <c r="Q161" s="8">
        <v>92</v>
      </c>
      <c r="R161" s="8">
        <v>91</v>
      </c>
      <c r="S161" s="8">
        <v>93</v>
      </c>
      <c r="T161" s="8">
        <v>91</v>
      </c>
      <c r="U161" s="8">
        <v>537</v>
      </c>
      <c r="V161" s="8">
        <v>1094</v>
      </c>
    </row>
    <row r="162" spans="1:22" ht="15">
      <c r="A162" s="8">
        <v>42</v>
      </c>
      <c r="B162" s="8">
        <v>183</v>
      </c>
      <c r="C162" s="9" t="s">
        <v>384</v>
      </c>
      <c r="D162" s="9" t="s">
        <v>385</v>
      </c>
      <c r="E162" s="8">
        <v>31726</v>
      </c>
      <c r="F162" s="8" t="s">
        <v>22</v>
      </c>
      <c r="G162" s="8" t="s">
        <v>9</v>
      </c>
      <c r="H162" s="8">
        <v>94</v>
      </c>
      <c r="I162" s="8">
        <v>89</v>
      </c>
      <c r="J162" s="8">
        <v>91</v>
      </c>
      <c r="K162" s="8">
        <v>90</v>
      </c>
      <c r="L162" s="8">
        <v>93</v>
      </c>
      <c r="M162" s="8">
        <v>92</v>
      </c>
      <c r="N162" s="8">
        <v>549</v>
      </c>
      <c r="O162" s="8">
        <v>83</v>
      </c>
      <c r="P162" s="8">
        <v>88</v>
      </c>
      <c r="Q162" s="8">
        <v>92</v>
      </c>
      <c r="R162" s="8">
        <v>90</v>
      </c>
      <c r="S162" s="8">
        <v>89</v>
      </c>
      <c r="T162" s="8">
        <v>91</v>
      </c>
      <c r="U162" s="8">
        <v>533</v>
      </c>
      <c r="V162" s="8">
        <v>1082</v>
      </c>
    </row>
    <row r="163" spans="1:22" ht="15">
      <c r="A163" s="8">
        <v>43</v>
      </c>
      <c r="B163" s="8">
        <v>280</v>
      </c>
      <c r="C163" s="9" t="s">
        <v>324</v>
      </c>
      <c r="D163" s="9" t="s">
        <v>325</v>
      </c>
      <c r="E163" s="8">
        <v>30573</v>
      </c>
      <c r="F163" s="8" t="s">
        <v>54</v>
      </c>
      <c r="G163" s="8" t="s">
        <v>37</v>
      </c>
      <c r="H163" s="8">
        <v>84</v>
      </c>
      <c r="I163" s="8">
        <v>90</v>
      </c>
      <c r="J163" s="8">
        <v>88</v>
      </c>
      <c r="K163" s="8">
        <v>90</v>
      </c>
      <c r="L163" s="8">
        <v>88</v>
      </c>
      <c r="M163" s="8">
        <v>87</v>
      </c>
      <c r="N163" s="8">
        <v>527</v>
      </c>
      <c r="O163" s="8">
        <v>91</v>
      </c>
      <c r="P163" s="8">
        <v>90</v>
      </c>
      <c r="Q163" s="8">
        <v>93</v>
      </c>
      <c r="R163" s="8">
        <v>94</v>
      </c>
      <c r="S163" s="8">
        <v>89</v>
      </c>
      <c r="T163" s="8">
        <v>93</v>
      </c>
      <c r="U163" s="8">
        <v>550</v>
      </c>
      <c r="V163" s="8">
        <v>1077</v>
      </c>
    </row>
    <row r="164" spans="1:22" ht="15">
      <c r="A164" s="8">
        <v>44</v>
      </c>
      <c r="B164" s="8">
        <v>289</v>
      </c>
      <c r="C164" s="9" t="s">
        <v>323</v>
      </c>
      <c r="D164" s="9" t="s">
        <v>208</v>
      </c>
      <c r="E164" s="8"/>
      <c r="F164" s="8" t="s">
        <v>8</v>
      </c>
      <c r="G164" s="8" t="s">
        <v>61</v>
      </c>
      <c r="H164" s="8">
        <v>88</v>
      </c>
      <c r="I164" s="8">
        <v>89</v>
      </c>
      <c r="J164" s="8">
        <v>90</v>
      </c>
      <c r="K164" s="8">
        <v>89</v>
      </c>
      <c r="L164" s="8">
        <v>90</v>
      </c>
      <c r="M164" s="8">
        <v>93</v>
      </c>
      <c r="N164" s="8">
        <v>539</v>
      </c>
      <c r="O164" s="8">
        <v>90</v>
      </c>
      <c r="P164" s="8">
        <v>89</v>
      </c>
      <c r="Q164" s="8">
        <v>85</v>
      </c>
      <c r="R164" s="8">
        <v>91</v>
      </c>
      <c r="S164" s="8">
        <v>89</v>
      </c>
      <c r="T164" s="8">
        <v>91</v>
      </c>
      <c r="U164" s="8">
        <v>535</v>
      </c>
      <c r="V164" s="8">
        <v>1074</v>
      </c>
    </row>
    <row r="165" spans="1:22" ht="15">
      <c r="A165" s="8">
        <v>45</v>
      </c>
      <c r="B165" s="8">
        <v>9</v>
      </c>
      <c r="C165" s="9" t="s">
        <v>299</v>
      </c>
      <c r="D165" s="9" t="s">
        <v>300</v>
      </c>
      <c r="E165" s="8">
        <v>32021</v>
      </c>
      <c r="F165" s="8" t="s">
        <v>8</v>
      </c>
      <c r="G165" s="8" t="s">
        <v>9</v>
      </c>
      <c r="H165" s="8">
        <v>83</v>
      </c>
      <c r="I165" s="8">
        <v>92</v>
      </c>
      <c r="J165" s="8">
        <v>87</v>
      </c>
      <c r="K165" s="8">
        <v>88</v>
      </c>
      <c r="L165" s="8">
        <v>87</v>
      </c>
      <c r="M165" s="8">
        <v>89</v>
      </c>
      <c r="N165" s="8">
        <v>526</v>
      </c>
      <c r="O165" s="8">
        <v>91</v>
      </c>
      <c r="P165" s="8">
        <v>93</v>
      </c>
      <c r="Q165" s="8">
        <v>91</v>
      </c>
      <c r="R165" s="8">
        <v>88</v>
      </c>
      <c r="S165" s="8">
        <v>91</v>
      </c>
      <c r="T165" s="8">
        <v>92</v>
      </c>
      <c r="U165" s="8">
        <v>546</v>
      </c>
      <c r="V165" s="8">
        <v>1072</v>
      </c>
    </row>
    <row r="166" spans="1:22" ht="15">
      <c r="A166" s="8">
        <v>46</v>
      </c>
      <c r="B166" s="8">
        <v>237</v>
      </c>
      <c r="C166" s="9" t="s">
        <v>348</v>
      </c>
      <c r="D166" s="9" t="s">
        <v>210</v>
      </c>
      <c r="E166" s="8">
        <v>113988</v>
      </c>
      <c r="F166" s="8" t="s">
        <v>22</v>
      </c>
      <c r="G166" s="8" t="s">
        <v>23</v>
      </c>
      <c r="H166" s="8">
        <v>84</v>
      </c>
      <c r="I166" s="8">
        <v>89</v>
      </c>
      <c r="J166" s="8">
        <v>91</v>
      </c>
      <c r="K166" s="8">
        <v>88</v>
      </c>
      <c r="L166" s="8">
        <v>91</v>
      </c>
      <c r="M166" s="8">
        <v>90</v>
      </c>
      <c r="N166" s="8">
        <v>533</v>
      </c>
      <c r="O166" s="8">
        <v>90</v>
      </c>
      <c r="P166" s="8">
        <v>89</v>
      </c>
      <c r="Q166" s="8">
        <v>91</v>
      </c>
      <c r="R166" s="8">
        <v>90</v>
      </c>
      <c r="S166" s="8">
        <v>83</v>
      </c>
      <c r="T166" s="8">
        <v>86</v>
      </c>
      <c r="U166" s="8">
        <v>529</v>
      </c>
      <c r="V166" s="8">
        <v>1062</v>
      </c>
    </row>
  </sheetData>
  <conditionalFormatting sqref="O168:T65536 O1:T166 H1:M166 H168:M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4" width="19.00390625" style="0" bestFit="1" customWidth="1"/>
    <col min="5" max="5" width="9.00390625" style="0" hidden="1" customWidth="1"/>
    <col min="6" max="6" width="6.28125" style="0" bestFit="1" customWidth="1"/>
    <col min="7" max="7" width="7.421875" style="0" bestFit="1" customWidth="1"/>
    <col min="8" max="13" width="3.8515625" style="0" hidden="1" customWidth="1"/>
    <col min="14" max="14" width="5.140625" style="0" bestFit="1" customWidth="1"/>
    <col min="15" max="20" width="3.8515625" style="0" hidden="1" customWidth="1"/>
    <col min="21" max="21" width="5.140625" style="0" bestFit="1" customWidth="1"/>
    <col min="22" max="22" width="6.7109375" style="0" bestFit="1" customWidth="1"/>
    <col min="23" max="23" width="7.00390625" style="0" bestFit="1" customWidth="1"/>
    <col min="24" max="24" width="8.28125" style="0" bestFit="1" customWidth="1"/>
    <col min="25" max="25" width="5.7109375" style="0" bestFit="1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">
      <c r="A3" s="5" t="s">
        <v>459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8">
      <c r="A4" s="10" t="s">
        <v>248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.75">
      <c r="A5" s="3"/>
      <c r="B5" s="3"/>
      <c r="C5" s="3"/>
      <c r="D5" s="3"/>
      <c r="E5" s="3"/>
      <c r="F5" s="3"/>
      <c r="G5" s="3"/>
      <c r="X5" s="6"/>
    </row>
    <row r="6" spans="1:24" ht="15.75">
      <c r="A6" s="11" t="s">
        <v>127</v>
      </c>
      <c r="B6" s="11"/>
      <c r="C6" s="11"/>
      <c r="D6" s="11"/>
      <c r="E6" s="11"/>
      <c r="F6" s="11" t="s">
        <v>593</v>
      </c>
      <c r="G6" s="11"/>
      <c r="X6" s="29">
        <v>1248.1</v>
      </c>
    </row>
    <row r="7" spans="1:24" ht="15.75">
      <c r="A7" s="11" t="s">
        <v>128</v>
      </c>
      <c r="B7" s="11"/>
      <c r="C7" s="11"/>
      <c r="D7" s="11"/>
      <c r="E7" s="11"/>
      <c r="F7" s="11" t="s">
        <v>648</v>
      </c>
      <c r="G7" s="11"/>
      <c r="X7" s="29">
        <v>1244.8</v>
      </c>
    </row>
    <row r="8" spans="1:24" ht="15.75">
      <c r="A8" s="11" t="s">
        <v>129</v>
      </c>
      <c r="B8" s="11"/>
      <c r="C8" s="11"/>
      <c r="D8" s="11"/>
      <c r="E8" s="11"/>
      <c r="F8" s="11" t="s">
        <v>649</v>
      </c>
      <c r="G8" s="11"/>
      <c r="X8" s="29">
        <v>1244.8</v>
      </c>
    </row>
    <row r="9" spans="1:24" ht="15.75">
      <c r="A9" s="11"/>
      <c r="B9" s="11"/>
      <c r="C9" s="11"/>
      <c r="D9" s="11"/>
      <c r="E9" s="11"/>
      <c r="F9" s="11"/>
      <c r="G9" s="11"/>
      <c r="X9" s="6"/>
    </row>
    <row r="10" spans="1:24" ht="15.75">
      <c r="A10" s="11" t="s">
        <v>130</v>
      </c>
      <c r="B10" s="11"/>
      <c r="C10" s="11"/>
      <c r="D10" s="11"/>
      <c r="E10" s="11"/>
      <c r="F10" s="11" t="s">
        <v>577</v>
      </c>
      <c r="G10" s="11"/>
      <c r="X10" s="6">
        <v>1143</v>
      </c>
    </row>
    <row r="11" spans="1:24" ht="15.75">
      <c r="A11" s="11" t="s">
        <v>128</v>
      </c>
      <c r="B11" s="11"/>
      <c r="C11" s="11"/>
      <c r="D11" s="11"/>
      <c r="E11" s="11"/>
      <c r="F11" s="11" t="s">
        <v>578</v>
      </c>
      <c r="G11" s="11"/>
      <c r="X11" s="6">
        <v>1129</v>
      </c>
    </row>
    <row r="12" spans="1:24" ht="15.75">
      <c r="A12" s="11" t="s">
        <v>129</v>
      </c>
      <c r="B12" s="11"/>
      <c r="C12" s="11"/>
      <c r="D12" s="11"/>
      <c r="E12" s="11"/>
      <c r="F12" s="11" t="s">
        <v>636</v>
      </c>
      <c r="G12" s="11"/>
      <c r="X12" s="6">
        <v>1124</v>
      </c>
    </row>
    <row r="14" spans="1:24" ht="15.75">
      <c r="A14" s="11" t="s">
        <v>133</v>
      </c>
      <c r="B14" s="11"/>
      <c r="C14" s="11"/>
      <c r="D14" s="11"/>
      <c r="E14" s="11"/>
      <c r="F14" s="11" t="s">
        <v>590</v>
      </c>
      <c r="G14" s="11"/>
      <c r="X14" s="6">
        <v>1116</v>
      </c>
    </row>
    <row r="15" spans="1:24" ht="15.75">
      <c r="A15" s="11" t="s">
        <v>154</v>
      </c>
      <c r="B15" s="11"/>
      <c r="C15" s="11"/>
      <c r="D15" s="11"/>
      <c r="E15" s="11"/>
      <c r="F15" s="11" t="s">
        <v>635</v>
      </c>
      <c r="G15" s="11"/>
      <c r="X15" s="6">
        <v>1137</v>
      </c>
    </row>
    <row r="16" spans="1:24" ht="15.75">
      <c r="A16" s="11" t="s">
        <v>134</v>
      </c>
      <c r="B16" s="11"/>
      <c r="C16" s="11"/>
      <c r="D16" s="11"/>
      <c r="E16" s="11"/>
      <c r="F16" s="11" t="s">
        <v>580</v>
      </c>
      <c r="G16" s="11"/>
      <c r="X16" s="6">
        <v>1105</v>
      </c>
    </row>
    <row r="17" spans="1:24" ht="15.75">
      <c r="A17" s="11" t="s">
        <v>135</v>
      </c>
      <c r="B17" s="11"/>
      <c r="C17" s="11"/>
      <c r="D17" s="11"/>
      <c r="E17" s="11"/>
      <c r="F17" s="11" t="s">
        <v>246</v>
      </c>
      <c r="G17" s="11"/>
      <c r="X17" s="6">
        <v>1064</v>
      </c>
    </row>
    <row r="18" spans="1:24" ht="15.75">
      <c r="A18" s="11"/>
      <c r="B18" s="11"/>
      <c r="C18" s="11"/>
      <c r="D18" s="11"/>
      <c r="E18" s="11"/>
      <c r="F18" s="11"/>
      <c r="G18" s="11"/>
      <c r="X18" s="6"/>
    </row>
    <row r="19" spans="1:24" ht="15.75">
      <c r="A19" s="11" t="s">
        <v>136</v>
      </c>
      <c r="B19" s="11"/>
      <c r="C19" s="11"/>
      <c r="D19" s="11"/>
      <c r="E19" s="11"/>
      <c r="F19" s="11" t="s">
        <v>589</v>
      </c>
      <c r="G19" s="11"/>
      <c r="X19" s="6">
        <v>1114</v>
      </c>
    </row>
    <row r="20" spans="1:24" ht="15.75">
      <c r="A20" s="11" t="s">
        <v>137</v>
      </c>
      <c r="B20" s="11"/>
      <c r="C20" s="11"/>
      <c r="D20" s="11"/>
      <c r="E20" s="11"/>
      <c r="F20" s="11" t="s">
        <v>584</v>
      </c>
      <c r="G20" s="11"/>
      <c r="X20" s="6">
        <v>1110</v>
      </c>
    </row>
    <row r="21" spans="1:24" ht="15.75">
      <c r="A21" s="11" t="s">
        <v>138</v>
      </c>
      <c r="B21" s="11"/>
      <c r="C21" s="11"/>
      <c r="D21" s="11"/>
      <c r="E21" s="11"/>
      <c r="F21" s="11" t="s">
        <v>630</v>
      </c>
      <c r="G21" s="11"/>
      <c r="X21" s="6">
        <v>1107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4" ht="15.75">
      <c r="A23" s="11" t="s">
        <v>428</v>
      </c>
      <c r="B23" s="11"/>
      <c r="C23" s="11"/>
      <c r="D23" s="11"/>
      <c r="E23" s="11"/>
      <c r="F23" s="11" t="s">
        <v>246</v>
      </c>
      <c r="G23" s="11"/>
      <c r="X23" s="6">
        <v>1064</v>
      </c>
    </row>
    <row r="24" spans="1:24" ht="15.75">
      <c r="A24" s="11" t="s">
        <v>460</v>
      </c>
      <c r="B24" s="11"/>
      <c r="C24" s="11"/>
      <c r="D24" s="11"/>
      <c r="E24" s="11"/>
      <c r="F24" s="11" t="s">
        <v>633</v>
      </c>
      <c r="G24" s="11"/>
      <c r="X24" s="6">
        <v>1048</v>
      </c>
    </row>
    <row r="25" spans="1:24" ht="15.75">
      <c r="A25" s="11" t="s">
        <v>461</v>
      </c>
      <c r="B25" s="11"/>
      <c r="C25" s="11"/>
      <c r="D25" s="11"/>
      <c r="E25" s="11"/>
      <c r="F25" s="11" t="s">
        <v>634</v>
      </c>
      <c r="G25" s="11"/>
      <c r="X25" s="6">
        <v>1042</v>
      </c>
    </row>
    <row r="26" spans="1:24" ht="15.75">
      <c r="A26" s="11"/>
      <c r="B26" s="11"/>
      <c r="C26" s="11"/>
      <c r="D26" s="11"/>
      <c r="E26" s="11"/>
      <c r="F26" s="11"/>
      <c r="G26" s="11"/>
      <c r="X26" s="6"/>
    </row>
    <row r="27" spans="1:24" ht="15.75">
      <c r="A27" s="11" t="s">
        <v>145</v>
      </c>
      <c r="B27" s="11"/>
      <c r="C27" s="11"/>
      <c r="D27" s="11"/>
      <c r="E27" s="11"/>
      <c r="F27" s="11" t="s">
        <v>631</v>
      </c>
      <c r="G27" s="11"/>
      <c r="X27" s="6">
        <v>1112</v>
      </c>
    </row>
    <row r="28" spans="1:24" ht="15.75">
      <c r="A28" s="11" t="s">
        <v>146</v>
      </c>
      <c r="B28" s="11"/>
      <c r="C28" s="11"/>
      <c r="D28" s="11"/>
      <c r="E28" s="11"/>
      <c r="F28" s="11" t="s">
        <v>592</v>
      </c>
      <c r="G28" s="11"/>
      <c r="X28" s="6">
        <v>1085</v>
      </c>
    </row>
    <row r="29" spans="1:24" ht="15.75">
      <c r="A29" s="11" t="s">
        <v>147</v>
      </c>
      <c r="B29" s="11"/>
      <c r="C29" s="11"/>
      <c r="D29" s="11"/>
      <c r="E29" s="11"/>
      <c r="F29" s="11" t="s">
        <v>632</v>
      </c>
      <c r="G29" s="11"/>
      <c r="X29" s="6">
        <v>1064</v>
      </c>
    </row>
    <row r="30" spans="1:7" ht="15.75">
      <c r="A30" s="11"/>
      <c r="B30" s="11"/>
      <c r="C30" s="11"/>
      <c r="D30" s="11"/>
      <c r="E30" s="11"/>
      <c r="F30" s="11"/>
      <c r="G30" s="11"/>
    </row>
    <row r="31" spans="1:25" s="15" customFormat="1" ht="15.75">
      <c r="A31" s="6" t="s">
        <v>126</v>
      </c>
      <c r="B31" s="6" t="s">
        <v>0</v>
      </c>
      <c r="C31" s="7" t="s">
        <v>1</v>
      </c>
      <c r="D31" s="7" t="s">
        <v>2</v>
      </c>
      <c r="E31" s="6" t="s">
        <v>3</v>
      </c>
      <c r="F31" s="6" t="s">
        <v>4</v>
      </c>
      <c r="G31" s="6" t="s">
        <v>5</v>
      </c>
      <c r="H31" s="6">
        <v>1</v>
      </c>
      <c r="I31" s="6">
        <v>2</v>
      </c>
      <c r="J31" s="6">
        <v>3</v>
      </c>
      <c r="K31" s="6">
        <v>4</v>
      </c>
      <c r="L31" s="6">
        <v>5</v>
      </c>
      <c r="M31" s="6">
        <v>6</v>
      </c>
      <c r="N31" s="6" t="s">
        <v>148</v>
      </c>
      <c r="O31" s="6">
        <v>1</v>
      </c>
      <c r="P31" s="6">
        <v>2</v>
      </c>
      <c r="Q31" s="6">
        <v>3</v>
      </c>
      <c r="R31" s="6">
        <v>4</v>
      </c>
      <c r="S31" s="6">
        <v>5</v>
      </c>
      <c r="T31" s="6">
        <v>6</v>
      </c>
      <c r="U31" s="6" t="s">
        <v>149</v>
      </c>
      <c r="V31" s="6" t="s">
        <v>150</v>
      </c>
      <c r="W31" s="6" t="s">
        <v>238</v>
      </c>
      <c r="X31" s="6" t="s">
        <v>150</v>
      </c>
      <c r="Y31" s="6" t="s">
        <v>647</v>
      </c>
    </row>
    <row r="32" spans="1:25" ht="15">
      <c r="A32" s="8">
        <v>1</v>
      </c>
      <c r="B32" s="8">
        <v>244</v>
      </c>
      <c r="C32" s="9" t="s">
        <v>229</v>
      </c>
      <c r="D32" s="9" t="s">
        <v>230</v>
      </c>
      <c r="E32" s="8">
        <v>958</v>
      </c>
      <c r="F32" s="8"/>
      <c r="G32" s="8" t="s">
        <v>61</v>
      </c>
      <c r="H32" s="8">
        <v>96</v>
      </c>
      <c r="I32" s="8">
        <v>98</v>
      </c>
      <c r="J32" s="8">
        <v>95</v>
      </c>
      <c r="K32" s="8">
        <v>97</v>
      </c>
      <c r="L32" s="8">
        <v>93</v>
      </c>
      <c r="M32" s="8">
        <v>98</v>
      </c>
      <c r="N32" s="8">
        <f aca="true" t="shared" si="0" ref="N32:N93">SUM(H32:M32)</f>
        <v>577</v>
      </c>
      <c r="O32" s="30">
        <v>94</v>
      </c>
      <c r="P32" s="30">
        <v>92</v>
      </c>
      <c r="Q32" s="30">
        <v>99</v>
      </c>
      <c r="R32" s="30">
        <v>96</v>
      </c>
      <c r="S32" s="30">
        <v>94</v>
      </c>
      <c r="T32" s="30">
        <v>95</v>
      </c>
      <c r="U32" s="30">
        <v>570</v>
      </c>
      <c r="V32" s="30">
        <f aca="true" t="shared" si="1" ref="V32:V92">SUM(N32+U32)</f>
        <v>1147</v>
      </c>
      <c r="W32" s="28">
        <v>101.1</v>
      </c>
      <c r="X32" s="28">
        <f aca="true" t="shared" si="2" ref="X32:X38">SUM(V32:W32)</f>
        <v>1248.1</v>
      </c>
      <c r="Y32" s="28"/>
    </row>
    <row r="33" spans="1:25" ht="15">
      <c r="A33" s="8">
        <v>2</v>
      </c>
      <c r="B33" s="8">
        <v>211</v>
      </c>
      <c r="C33" s="9" t="s">
        <v>73</v>
      </c>
      <c r="D33" s="9" t="s">
        <v>186</v>
      </c>
      <c r="E33" s="8">
        <v>18525</v>
      </c>
      <c r="F33" s="8"/>
      <c r="G33" s="8" t="s">
        <v>61</v>
      </c>
      <c r="H33" s="8">
        <v>97</v>
      </c>
      <c r="I33" s="8">
        <v>96</v>
      </c>
      <c r="J33" s="8">
        <v>99</v>
      </c>
      <c r="K33" s="8">
        <v>93</v>
      </c>
      <c r="L33" s="8">
        <v>95</v>
      </c>
      <c r="M33" s="8">
        <v>97</v>
      </c>
      <c r="N33" s="8">
        <f t="shared" si="0"/>
        <v>577</v>
      </c>
      <c r="O33" s="30">
        <v>96</v>
      </c>
      <c r="P33" s="30">
        <v>97</v>
      </c>
      <c r="Q33" s="30">
        <v>96</v>
      </c>
      <c r="R33" s="30">
        <v>97</v>
      </c>
      <c r="S33" s="30">
        <v>91</v>
      </c>
      <c r="T33" s="30">
        <v>95</v>
      </c>
      <c r="U33" s="30">
        <v>572</v>
      </c>
      <c r="V33" s="30">
        <f t="shared" si="1"/>
        <v>1149</v>
      </c>
      <c r="W33" s="28">
        <v>95.8</v>
      </c>
      <c r="X33" s="28">
        <f>SUM(V33:W33)</f>
        <v>1244.8</v>
      </c>
      <c r="Y33" s="28">
        <v>10</v>
      </c>
    </row>
    <row r="34" spans="1:25" ht="15">
      <c r="A34" s="8">
        <v>3</v>
      </c>
      <c r="B34" s="8">
        <v>255</v>
      </c>
      <c r="C34" s="9" t="s">
        <v>182</v>
      </c>
      <c r="D34" s="9" t="s">
        <v>183</v>
      </c>
      <c r="E34" s="8">
        <v>1052</v>
      </c>
      <c r="F34" s="8"/>
      <c r="G34" s="8" t="s">
        <v>61</v>
      </c>
      <c r="H34" s="8">
        <v>94</v>
      </c>
      <c r="I34" s="8">
        <v>97</v>
      </c>
      <c r="J34" s="8">
        <v>94</v>
      </c>
      <c r="K34" s="8">
        <v>96</v>
      </c>
      <c r="L34" s="8">
        <v>95</v>
      </c>
      <c r="M34" s="8">
        <v>92</v>
      </c>
      <c r="N34" s="8">
        <f t="shared" si="0"/>
        <v>568</v>
      </c>
      <c r="O34" s="30">
        <v>97</v>
      </c>
      <c r="P34" s="30">
        <v>96</v>
      </c>
      <c r="Q34" s="30">
        <v>96</v>
      </c>
      <c r="R34" s="30">
        <v>96</v>
      </c>
      <c r="S34" s="30">
        <v>94</v>
      </c>
      <c r="T34" s="30">
        <v>98</v>
      </c>
      <c r="U34" s="30">
        <v>577</v>
      </c>
      <c r="V34" s="30">
        <f t="shared" si="1"/>
        <v>1145</v>
      </c>
      <c r="W34" s="28">
        <v>99.8</v>
      </c>
      <c r="X34" s="28">
        <f t="shared" si="2"/>
        <v>1244.8</v>
      </c>
      <c r="Y34" s="28">
        <v>9.9</v>
      </c>
    </row>
    <row r="35" spans="1:25" ht="15">
      <c r="A35" s="8">
        <v>4</v>
      </c>
      <c r="B35" s="8">
        <v>19</v>
      </c>
      <c r="C35" s="9" t="s">
        <v>189</v>
      </c>
      <c r="D35" s="9" t="s">
        <v>190</v>
      </c>
      <c r="E35" s="8">
        <v>18794</v>
      </c>
      <c r="F35" s="8"/>
      <c r="G35" s="8" t="s">
        <v>61</v>
      </c>
      <c r="H35" s="8">
        <v>97</v>
      </c>
      <c r="I35" s="8">
        <v>92</v>
      </c>
      <c r="J35" s="8">
        <v>96</v>
      </c>
      <c r="K35" s="8">
        <v>93</v>
      </c>
      <c r="L35" s="8">
        <v>97</v>
      </c>
      <c r="M35" s="8">
        <v>95</v>
      </c>
      <c r="N35" s="8">
        <f t="shared" si="0"/>
        <v>570</v>
      </c>
      <c r="O35" s="30">
        <v>97</v>
      </c>
      <c r="P35" s="30">
        <v>94</v>
      </c>
      <c r="Q35" s="30">
        <v>95</v>
      </c>
      <c r="R35" s="30">
        <v>97</v>
      </c>
      <c r="S35" s="30">
        <v>94</v>
      </c>
      <c r="T35" s="30">
        <v>99</v>
      </c>
      <c r="U35" s="30">
        <v>576</v>
      </c>
      <c r="V35" s="30">
        <f t="shared" si="1"/>
        <v>1146</v>
      </c>
      <c r="W35" s="28">
        <v>98.4</v>
      </c>
      <c r="X35" s="28">
        <f t="shared" si="2"/>
        <v>1244.4</v>
      </c>
      <c r="Y35" s="28"/>
    </row>
    <row r="36" spans="1:25" ht="15">
      <c r="A36" s="8">
        <v>5</v>
      </c>
      <c r="B36" s="8">
        <v>284</v>
      </c>
      <c r="C36" s="9" t="s">
        <v>167</v>
      </c>
      <c r="D36" s="9" t="s">
        <v>168</v>
      </c>
      <c r="E36" s="8">
        <v>17591</v>
      </c>
      <c r="F36" s="8" t="s">
        <v>169</v>
      </c>
      <c r="G36" s="8" t="s">
        <v>61</v>
      </c>
      <c r="H36" s="8">
        <v>92</v>
      </c>
      <c r="I36" s="8">
        <v>95</v>
      </c>
      <c r="J36" s="8">
        <v>94</v>
      </c>
      <c r="K36" s="8">
        <v>98</v>
      </c>
      <c r="L36" s="8">
        <v>97</v>
      </c>
      <c r="M36" s="8">
        <v>93</v>
      </c>
      <c r="N36" s="8">
        <f t="shared" si="0"/>
        <v>569</v>
      </c>
      <c r="O36" s="30">
        <v>97</v>
      </c>
      <c r="P36" s="30">
        <v>94</v>
      </c>
      <c r="Q36" s="30">
        <v>97</v>
      </c>
      <c r="R36" s="30">
        <v>94</v>
      </c>
      <c r="S36" s="30">
        <v>98</v>
      </c>
      <c r="T36" s="30">
        <v>94</v>
      </c>
      <c r="U36" s="30">
        <v>574</v>
      </c>
      <c r="V36" s="30">
        <f t="shared" si="1"/>
        <v>1143</v>
      </c>
      <c r="W36" s="28">
        <v>98.5</v>
      </c>
      <c r="X36" s="28">
        <f t="shared" si="2"/>
        <v>1241.5</v>
      </c>
      <c r="Y36" s="8"/>
    </row>
    <row r="37" spans="1:25" ht="15">
      <c r="A37" s="8">
        <v>6</v>
      </c>
      <c r="B37" s="8">
        <v>35</v>
      </c>
      <c r="C37" s="9" t="s">
        <v>178</v>
      </c>
      <c r="D37" s="9" t="s">
        <v>179</v>
      </c>
      <c r="E37" s="8">
        <v>14213</v>
      </c>
      <c r="F37" s="8"/>
      <c r="G37" s="8" t="s">
        <v>61</v>
      </c>
      <c r="H37" s="8">
        <v>94</v>
      </c>
      <c r="I37" s="8">
        <v>97</v>
      </c>
      <c r="J37" s="8">
        <v>93</v>
      </c>
      <c r="K37" s="8">
        <v>92</v>
      </c>
      <c r="L37" s="8">
        <v>97</v>
      </c>
      <c r="M37" s="8">
        <v>96</v>
      </c>
      <c r="N37" s="8">
        <f t="shared" si="0"/>
        <v>569</v>
      </c>
      <c r="O37" s="30">
        <v>95</v>
      </c>
      <c r="P37" s="30">
        <v>98</v>
      </c>
      <c r="Q37" s="30">
        <v>95</v>
      </c>
      <c r="R37" s="30">
        <v>92</v>
      </c>
      <c r="S37" s="30">
        <v>93</v>
      </c>
      <c r="T37" s="30">
        <v>92</v>
      </c>
      <c r="U37" s="30">
        <v>565</v>
      </c>
      <c r="V37" s="30">
        <f t="shared" si="1"/>
        <v>1134</v>
      </c>
      <c r="W37" s="28">
        <v>100</v>
      </c>
      <c r="X37" s="28">
        <f>SUM(V37:W37)</f>
        <v>1234</v>
      </c>
      <c r="Y37" s="8"/>
    </row>
    <row r="38" spans="1:25" ht="15">
      <c r="A38" s="8">
        <v>7</v>
      </c>
      <c r="B38" s="8">
        <v>292</v>
      </c>
      <c r="C38" s="9" t="s">
        <v>157</v>
      </c>
      <c r="D38" s="9" t="s">
        <v>158</v>
      </c>
      <c r="E38" s="8">
        <v>28062</v>
      </c>
      <c r="F38" s="8" t="s">
        <v>8</v>
      </c>
      <c r="G38" s="8" t="s">
        <v>61</v>
      </c>
      <c r="H38" s="8">
        <v>90</v>
      </c>
      <c r="I38" s="8">
        <v>97</v>
      </c>
      <c r="J38" s="8">
        <v>92</v>
      </c>
      <c r="K38" s="8">
        <v>95</v>
      </c>
      <c r="L38" s="8">
        <v>96</v>
      </c>
      <c r="M38" s="8">
        <v>93</v>
      </c>
      <c r="N38" s="8">
        <f t="shared" si="0"/>
        <v>563</v>
      </c>
      <c r="O38" s="30">
        <v>94</v>
      </c>
      <c r="P38" s="30">
        <v>95</v>
      </c>
      <c r="Q38" s="30">
        <v>97</v>
      </c>
      <c r="R38" s="30">
        <v>96</v>
      </c>
      <c r="S38" s="30">
        <v>93</v>
      </c>
      <c r="T38" s="30">
        <v>94</v>
      </c>
      <c r="U38" s="30">
        <v>569</v>
      </c>
      <c r="V38" s="30">
        <f t="shared" si="1"/>
        <v>1132</v>
      </c>
      <c r="W38" s="28">
        <v>97.3</v>
      </c>
      <c r="X38" s="28">
        <f t="shared" si="2"/>
        <v>1229.3</v>
      </c>
      <c r="Y38" s="8"/>
    </row>
    <row r="39" spans="1:25" ht="15">
      <c r="A39" s="8">
        <v>8</v>
      </c>
      <c r="B39" s="8">
        <v>167</v>
      </c>
      <c r="C39" s="9" t="s">
        <v>449</v>
      </c>
      <c r="D39" s="9" t="s">
        <v>450</v>
      </c>
      <c r="E39" s="8">
        <v>30249</v>
      </c>
      <c r="F39" s="8"/>
      <c r="G39" s="8" t="s">
        <v>61</v>
      </c>
      <c r="H39" s="8">
        <v>95</v>
      </c>
      <c r="I39" s="8">
        <v>95</v>
      </c>
      <c r="J39" s="8">
        <v>94</v>
      </c>
      <c r="K39" s="8">
        <v>88</v>
      </c>
      <c r="L39" s="8">
        <v>91</v>
      </c>
      <c r="M39" s="8">
        <v>96</v>
      </c>
      <c r="N39" s="8">
        <f t="shared" si="0"/>
        <v>559</v>
      </c>
      <c r="O39" s="30">
        <v>97</v>
      </c>
      <c r="P39" s="30">
        <v>97</v>
      </c>
      <c r="Q39" s="30">
        <v>93</v>
      </c>
      <c r="R39" s="30">
        <v>95</v>
      </c>
      <c r="S39" s="30">
        <v>95</v>
      </c>
      <c r="T39" s="30">
        <v>93</v>
      </c>
      <c r="U39" s="30">
        <v>570</v>
      </c>
      <c r="V39" s="30">
        <f t="shared" si="1"/>
        <v>1129</v>
      </c>
      <c r="W39" s="28">
        <v>95.6</v>
      </c>
      <c r="X39" s="28">
        <f>SUM(V39:W39)</f>
        <v>1224.6</v>
      </c>
      <c r="Y39" s="8"/>
    </row>
    <row r="40" spans="1:24" ht="15">
      <c r="A40" s="8">
        <v>9</v>
      </c>
      <c r="B40" s="8">
        <v>169</v>
      </c>
      <c r="C40" s="9" t="s">
        <v>214</v>
      </c>
      <c r="D40" s="9" t="s">
        <v>215</v>
      </c>
      <c r="E40" s="8" t="s">
        <v>26</v>
      </c>
      <c r="F40" s="8" t="s">
        <v>27</v>
      </c>
      <c r="G40" s="8" t="s">
        <v>28</v>
      </c>
      <c r="H40" s="8">
        <v>94</v>
      </c>
      <c r="I40" s="8">
        <v>94</v>
      </c>
      <c r="J40" s="8">
        <v>94</v>
      </c>
      <c r="K40" s="8">
        <v>93</v>
      </c>
      <c r="L40" s="8">
        <v>96</v>
      </c>
      <c r="M40" s="8">
        <v>94</v>
      </c>
      <c r="N40" s="8">
        <f t="shared" si="0"/>
        <v>565</v>
      </c>
      <c r="O40" s="30">
        <v>96</v>
      </c>
      <c r="P40" s="30">
        <v>93</v>
      </c>
      <c r="Q40" s="30">
        <v>91</v>
      </c>
      <c r="R40" s="30">
        <v>98</v>
      </c>
      <c r="S40" s="30">
        <v>97</v>
      </c>
      <c r="T40" s="30">
        <v>97</v>
      </c>
      <c r="U40" s="30">
        <v>572</v>
      </c>
      <c r="V40" s="30">
        <f t="shared" si="1"/>
        <v>1137</v>
      </c>
      <c r="W40" s="28"/>
      <c r="X40" s="28"/>
    </row>
    <row r="41" spans="1:24" ht="15">
      <c r="A41" s="8">
        <v>10</v>
      </c>
      <c r="B41" s="8">
        <v>182</v>
      </c>
      <c r="C41" s="9" t="s">
        <v>165</v>
      </c>
      <c r="D41" s="9" t="s">
        <v>166</v>
      </c>
      <c r="E41" s="8" t="s">
        <v>26</v>
      </c>
      <c r="F41" s="8" t="s">
        <v>27</v>
      </c>
      <c r="G41" s="8" t="s">
        <v>28</v>
      </c>
      <c r="H41" s="8">
        <v>92</v>
      </c>
      <c r="I41" s="8">
        <v>96</v>
      </c>
      <c r="J41" s="8">
        <v>94</v>
      </c>
      <c r="K41" s="8">
        <v>94</v>
      </c>
      <c r="L41" s="8">
        <v>93</v>
      </c>
      <c r="M41" s="8">
        <v>94</v>
      </c>
      <c r="N41" s="8">
        <f t="shared" si="0"/>
        <v>563</v>
      </c>
      <c r="O41" s="30">
        <v>97</v>
      </c>
      <c r="P41" s="30">
        <v>94</v>
      </c>
      <c r="Q41" s="30">
        <v>97</v>
      </c>
      <c r="R41" s="30">
        <v>93</v>
      </c>
      <c r="S41" s="30">
        <v>94</v>
      </c>
      <c r="T41" s="30">
        <v>94</v>
      </c>
      <c r="U41" s="30">
        <v>569</v>
      </c>
      <c r="V41" s="30">
        <f t="shared" si="1"/>
        <v>1132</v>
      </c>
      <c r="W41" s="28"/>
      <c r="X41" s="28"/>
    </row>
    <row r="42" spans="1:22" ht="15">
      <c r="A42" s="8">
        <v>11</v>
      </c>
      <c r="B42" s="8">
        <v>120</v>
      </c>
      <c r="C42" s="9" t="s">
        <v>180</v>
      </c>
      <c r="D42" s="9" t="s">
        <v>181</v>
      </c>
      <c r="E42" s="8">
        <v>16058</v>
      </c>
      <c r="F42" s="8" t="s">
        <v>169</v>
      </c>
      <c r="G42" s="8" t="s">
        <v>61</v>
      </c>
      <c r="H42" s="8">
        <v>94</v>
      </c>
      <c r="I42" s="8">
        <v>96</v>
      </c>
      <c r="J42" s="8">
        <v>92</v>
      </c>
      <c r="K42" s="8">
        <v>93</v>
      </c>
      <c r="L42" s="8">
        <v>95</v>
      </c>
      <c r="M42" s="8">
        <v>97</v>
      </c>
      <c r="N42" s="8">
        <f t="shared" si="0"/>
        <v>567</v>
      </c>
      <c r="O42" s="30">
        <v>92</v>
      </c>
      <c r="P42" s="30">
        <v>92</v>
      </c>
      <c r="Q42" s="30">
        <v>95</v>
      </c>
      <c r="R42" s="30">
        <v>96</v>
      </c>
      <c r="S42" s="30">
        <v>94</v>
      </c>
      <c r="T42" s="30">
        <v>93</v>
      </c>
      <c r="U42" s="30">
        <v>562</v>
      </c>
      <c r="V42" s="30">
        <f t="shared" si="1"/>
        <v>1129</v>
      </c>
    </row>
    <row r="43" spans="1:22" ht="15">
      <c r="A43" s="8">
        <v>12</v>
      </c>
      <c r="B43" s="8">
        <v>93</v>
      </c>
      <c r="C43" s="9" t="s">
        <v>220</v>
      </c>
      <c r="D43" s="9" t="s">
        <v>221</v>
      </c>
      <c r="E43" s="8">
        <v>31018</v>
      </c>
      <c r="F43" s="8"/>
      <c r="G43" s="8" t="s">
        <v>61</v>
      </c>
      <c r="H43" s="8">
        <v>92</v>
      </c>
      <c r="I43" s="8">
        <v>92</v>
      </c>
      <c r="J43" s="8">
        <v>95</v>
      </c>
      <c r="K43" s="8">
        <v>93</v>
      </c>
      <c r="L43" s="8">
        <v>90</v>
      </c>
      <c r="M43" s="8">
        <v>92</v>
      </c>
      <c r="N43" s="8">
        <f t="shared" si="0"/>
        <v>554</v>
      </c>
      <c r="O43" s="30">
        <v>95</v>
      </c>
      <c r="P43" s="30">
        <v>95</v>
      </c>
      <c r="Q43" s="30">
        <v>94</v>
      </c>
      <c r="R43" s="30">
        <v>99</v>
      </c>
      <c r="S43" s="30">
        <v>94</v>
      </c>
      <c r="T43" s="30">
        <v>94</v>
      </c>
      <c r="U43" s="30">
        <v>571</v>
      </c>
      <c r="V43" s="30">
        <f t="shared" si="1"/>
        <v>1125</v>
      </c>
    </row>
    <row r="44" spans="1:22" ht="15">
      <c r="A44" s="8">
        <v>13</v>
      </c>
      <c r="B44" s="8">
        <v>242</v>
      </c>
      <c r="C44" s="9" t="s">
        <v>457</v>
      </c>
      <c r="D44" s="9" t="s">
        <v>322</v>
      </c>
      <c r="E44" s="8">
        <v>12043</v>
      </c>
      <c r="F44" s="8" t="s">
        <v>169</v>
      </c>
      <c r="G44" s="8" t="s">
        <v>61</v>
      </c>
      <c r="H44" s="8">
        <v>94</v>
      </c>
      <c r="I44" s="8">
        <v>92</v>
      </c>
      <c r="J44" s="8">
        <v>95</v>
      </c>
      <c r="K44" s="8">
        <v>92</v>
      </c>
      <c r="L44" s="8">
        <v>93</v>
      </c>
      <c r="M44" s="8">
        <v>94</v>
      </c>
      <c r="N44" s="8">
        <f t="shared" si="0"/>
        <v>560</v>
      </c>
      <c r="O44" s="30">
        <v>95</v>
      </c>
      <c r="P44" s="30">
        <v>91</v>
      </c>
      <c r="Q44" s="30">
        <v>94</v>
      </c>
      <c r="R44" s="30">
        <v>96</v>
      </c>
      <c r="S44" s="30">
        <v>94</v>
      </c>
      <c r="T44" s="30">
        <v>94</v>
      </c>
      <c r="U44" s="30">
        <v>564</v>
      </c>
      <c r="V44" s="30">
        <f t="shared" si="1"/>
        <v>1124</v>
      </c>
    </row>
    <row r="45" spans="1:22" ht="15">
      <c r="A45" s="8">
        <v>14</v>
      </c>
      <c r="B45" s="8">
        <v>3</v>
      </c>
      <c r="C45" s="9" t="s">
        <v>184</v>
      </c>
      <c r="D45" s="9" t="s">
        <v>185</v>
      </c>
      <c r="E45" s="8" t="s">
        <v>26</v>
      </c>
      <c r="F45" s="8" t="s">
        <v>27</v>
      </c>
      <c r="G45" s="8" t="s">
        <v>28</v>
      </c>
      <c r="H45" s="8">
        <v>93</v>
      </c>
      <c r="I45" s="8">
        <v>93</v>
      </c>
      <c r="J45" s="8">
        <v>93</v>
      </c>
      <c r="K45" s="8">
        <v>92</v>
      </c>
      <c r="L45" s="8">
        <v>95</v>
      </c>
      <c r="M45" s="8">
        <v>94</v>
      </c>
      <c r="N45" s="8">
        <f t="shared" si="0"/>
        <v>560</v>
      </c>
      <c r="O45" s="30">
        <v>92</v>
      </c>
      <c r="P45" s="30">
        <v>97</v>
      </c>
      <c r="Q45" s="30">
        <v>92</v>
      </c>
      <c r="R45" s="30">
        <v>94</v>
      </c>
      <c r="S45" s="30">
        <v>91</v>
      </c>
      <c r="T45" s="30">
        <v>94</v>
      </c>
      <c r="U45" s="30">
        <v>560</v>
      </c>
      <c r="V45" s="30">
        <f t="shared" si="1"/>
        <v>1120</v>
      </c>
    </row>
    <row r="46" spans="1:22" ht="15">
      <c r="A46" s="8">
        <v>15</v>
      </c>
      <c r="B46" s="8">
        <v>216</v>
      </c>
      <c r="C46" s="9" t="s">
        <v>437</v>
      </c>
      <c r="D46" s="9" t="s">
        <v>183</v>
      </c>
      <c r="E46" s="8">
        <v>115903</v>
      </c>
      <c r="F46" s="8"/>
      <c r="G46" s="8" t="s">
        <v>61</v>
      </c>
      <c r="H46" s="8">
        <v>92</v>
      </c>
      <c r="I46" s="8">
        <v>92</v>
      </c>
      <c r="J46" s="8">
        <v>95</v>
      </c>
      <c r="K46" s="8">
        <v>90</v>
      </c>
      <c r="L46" s="8">
        <v>94</v>
      </c>
      <c r="M46" s="8">
        <v>93</v>
      </c>
      <c r="N46" s="8">
        <f t="shared" si="0"/>
        <v>556</v>
      </c>
      <c r="O46" s="30">
        <v>94</v>
      </c>
      <c r="P46" s="30">
        <v>94</v>
      </c>
      <c r="Q46" s="30">
        <v>96</v>
      </c>
      <c r="R46" s="30">
        <v>94</v>
      </c>
      <c r="S46" s="30">
        <v>93</v>
      </c>
      <c r="T46" s="30">
        <v>93</v>
      </c>
      <c r="U46" s="30">
        <v>564</v>
      </c>
      <c r="V46" s="30">
        <f t="shared" si="1"/>
        <v>1120</v>
      </c>
    </row>
    <row r="47" spans="1:22" ht="15">
      <c r="A47" s="8">
        <v>16</v>
      </c>
      <c r="B47" s="8">
        <v>267</v>
      </c>
      <c r="C47" s="9" t="s">
        <v>244</v>
      </c>
      <c r="D47" s="9" t="s">
        <v>245</v>
      </c>
      <c r="E47" s="8" t="s">
        <v>26</v>
      </c>
      <c r="F47" s="8" t="s">
        <v>27</v>
      </c>
      <c r="G47" s="8" t="s">
        <v>28</v>
      </c>
      <c r="H47" s="8">
        <v>93</v>
      </c>
      <c r="I47" s="8">
        <v>93</v>
      </c>
      <c r="J47" s="8">
        <v>95</v>
      </c>
      <c r="K47" s="8">
        <v>93</v>
      </c>
      <c r="L47" s="8">
        <v>93</v>
      </c>
      <c r="M47" s="8">
        <v>95</v>
      </c>
      <c r="N47" s="8">
        <f t="shared" si="0"/>
        <v>562</v>
      </c>
      <c r="O47" s="30">
        <v>88</v>
      </c>
      <c r="P47" s="30">
        <v>91</v>
      </c>
      <c r="Q47" s="30">
        <v>94</v>
      </c>
      <c r="R47" s="30">
        <v>96</v>
      </c>
      <c r="S47" s="30">
        <v>93</v>
      </c>
      <c r="T47" s="30">
        <v>95</v>
      </c>
      <c r="U47" s="30">
        <v>557</v>
      </c>
      <c r="V47" s="30">
        <f t="shared" si="1"/>
        <v>1119</v>
      </c>
    </row>
    <row r="48" spans="1:24" ht="15">
      <c r="A48" s="8">
        <v>17</v>
      </c>
      <c r="B48" s="8">
        <v>70</v>
      </c>
      <c r="C48" s="9" t="s">
        <v>163</v>
      </c>
      <c r="D48" s="9" t="s">
        <v>164</v>
      </c>
      <c r="E48" s="8">
        <v>30541</v>
      </c>
      <c r="F48" s="8" t="s">
        <v>12</v>
      </c>
      <c r="G48" s="8" t="s">
        <v>37</v>
      </c>
      <c r="H48" s="8">
        <v>88</v>
      </c>
      <c r="I48" s="8">
        <v>94</v>
      </c>
      <c r="J48" s="8">
        <v>96</v>
      </c>
      <c r="K48" s="8">
        <v>93</v>
      </c>
      <c r="L48" s="8">
        <v>92</v>
      </c>
      <c r="M48" s="8">
        <v>93</v>
      </c>
      <c r="N48" s="8">
        <f t="shared" si="0"/>
        <v>556</v>
      </c>
      <c r="O48" s="30">
        <v>95</v>
      </c>
      <c r="P48" s="30">
        <v>91</v>
      </c>
      <c r="Q48" s="30">
        <v>97</v>
      </c>
      <c r="R48" s="30">
        <v>94</v>
      </c>
      <c r="S48" s="30">
        <v>92</v>
      </c>
      <c r="T48" s="30">
        <v>93</v>
      </c>
      <c r="U48" s="30">
        <v>562</v>
      </c>
      <c r="V48" s="30">
        <f t="shared" si="1"/>
        <v>1118</v>
      </c>
      <c r="W48" s="28"/>
      <c r="X48" s="28"/>
    </row>
    <row r="49" spans="1:22" ht="15">
      <c r="A49" s="8">
        <v>18</v>
      </c>
      <c r="B49" s="8">
        <v>22</v>
      </c>
      <c r="C49" s="9" t="s">
        <v>204</v>
      </c>
      <c r="D49" s="9" t="s">
        <v>205</v>
      </c>
      <c r="E49" s="8">
        <v>25674</v>
      </c>
      <c r="F49" s="8" t="s">
        <v>15</v>
      </c>
      <c r="G49" s="8" t="s">
        <v>61</v>
      </c>
      <c r="H49" s="8">
        <v>94</v>
      </c>
      <c r="I49" s="8">
        <v>96</v>
      </c>
      <c r="J49" s="8">
        <v>90</v>
      </c>
      <c r="K49" s="8">
        <v>95</v>
      </c>
      <c r="L49" s="8">
        <v>91</v>
      </c>
      <c r="M49" s="8">
        <v>91</v>
      </c>
      <c r="N49" s="8">
        <f t="shared" si="0"/>
        <v>557</v>
      </c>
      <c r="O49" s="30">
        <v>94</v>
      </c>
      <c r="P49" s="30">
        <v>93</v>
      </c>
      <c r="Q49" s="30">
        <v>94</v>
      </c>
      <c r="R49" s="30">
        <v>93</v>
      </c>
      <c r="S49" s="30">
        <v>94</v>
      </c>
      <c r="T49" s="30">
        <v>91</v>
      </c>
      <c r="U49" s="30">
        <v>559</v>
      </c>
      <c r="V49" s="30">
        <f t="shared" si="1"/>
        <v>1116</v>
      </c>
    </row>
    <row r="50" spans="1:22" ht="15">
      <c r="A50" s="8">
        <v>19</v>
      </c>
      <c r="B50" s="8">
        <v>174</v>
      </c>
      <c r="C50" s="9" t="s">
        <v>161</v>
      </c>
      <c r="D50" s="9" t="s">
        <v>162</v>
      </c>
      <c r="E50" s="8">
        <v>30625</v>
      </c>
      <c r="F50" s="8"/>
      <c r="G50" s="8" t="s">
        <v>37</v>
      </c>
      <c r="H50" s="8">
        <v>94</v>
      </c>
      <c r="I50" s="8">
        <v>94</v>
      </c>
      <c r="J50" s="8">
        <v>95</v>
      </c>
      <c r="K50" s="8">
        <v>93</v>
      </c>
      <c r="L50" s="8">
        <v>95</v>
      </c>
      <c r="M50" s="8">
        <v>93</v>
      </c>
      <c r="N50" s="8">
        <f t="shared" si="0"/>
        <v>564</v>
      </c>
      <c r="O50" s="30">
        <v>89</v>
      </c>
      <c r="P50" s="30">
        <v>94</v>
      </c>
      <c r="Q50" s="30">
        <v>95</v>
      </c>
      <c r="R50" s="30">
        <v>93</v>
      </c>
      <c r="S50" s="30">
        <v>88</v>
      </c>
      <c r="T50" s="30">
        <v>91</v>
      </c>
      <c r="U50" s="30">
        <v>550</v>
      </c>
      <c r="V50" s="30">
        <f t="shared" si="1"/>
        <v>1114</v>
      </c>
    </row>
    <row r="51" spans="1:22" ht="15">
      <c r="A51" s="8">
        <v>20</v>
      </c>
      <c r="B51" s="8">
        <v>110</v>
      </c>
      <c r="C51" s="9" t="s">
        <v>206</v>
      </c>
      <c r="D51" s="9" t="s">
        <v>183</v>
      </c>
      <c r="E51" s="8">
        <v>115438</v>
      </c>
      <c r="F51" s="8"/>
      <c r="G51" s="8" t="s">
        <v>23</v>
      </c>
      <c r="H51" s="8">
        <v>91</v>
      </c>
      <c r="I51" s="8">
        <v>94</v>
      </c>
      <c r="J51" s="8">
        <v>94</v>
      </c>
      <c r="K51" s="8">
        <v>95</v>
      </c>
      <c r="L51" s="8">
        <v>92</v>
      </c>
      <c r="M51" s="8">
        <v>93</v>
      </c>
      <c r="N51" s="8">
        <f t="shared" si="0"/>
        <v>559</v>
      </c>
      <c r="O51" s="30">
        <v>94</v>
      </c>
      <c r="P51" s="30">
        <v>95</v>
      </c>
      <c r="Q51" s="30">
        <v>90</v>
      </c>
      <c r="R51" s="30">
        <v>92</v>
      </c>
      <c r="S51" s="30">
        <v>89</v>
      </c>
      <c r="T51" s="30">
        <v>93</v>
      </c>
      <c r="U51" s="30">
        <v>553</v>
      </c>
      <c r="V51" s="30">
        <f t="shared" si="1"/>
        <v>1112</v>
      </c>
    </row>
    <row r="52" spans="1:22" ht="15">
      <c r="A52" s="8">
        <v>21</v>
      </c>
      <c r="B52" s="8">
        <v>149</v>
      </c>
      <c r="C52" s="9" t="s">
        <v>159</v>
      </c>
      <c r="D52" s="9" t="s">
        <v>160</v>
      </c>
      <c r="E52" s="8">
        <v>16754</v>
      </c>
      <c r="F52" s="8"/>
      <c r="G52" s="8" t="s">
        <v>61</v>
      </c>
      <c r="H52" s="8">
        <v>94</v>
      </c>
      <c r="I52" s="8">
        <v>93</v>
      </c>
      <c r="J52" s="8">
        <v>92</v>
      </c>
      <c r="K52" s="8">
        <v>92</v>
      </c>
      <c r="L52" s="8">
        <v>92</v>
      </c>
      <c r="M52" s="8">
        <v>94</v>
      </c>
      <c r="N52" s="8">
        <f t="shared" si="0"/>
        <v>557</v>
      </c>
      <c r="O52" s="30">
        <v>92</v>
      </c>
      <c r="P52" s="30">
        <v>95</v>
      </c>
      <c r="Q52" s="30">
        <v>92</v>
      </c>
      <c r="R52" s="30">
        <v>93</v>
      </c>
      <c r="S52" s="30">
        <v>91</v>
      </c>
      <c r="T52" s="30">
        <v>91</v>
      </c>
      <c r="U52" s="30">
        <v>554</v>
      </c>
      <c r="V52" s="30">
        <f t="shared" si="1"/>
        <v>1111</v>
      </c>
    </row>
    <row r="53" spans="1:22" ht="15">
      <c r="A53" s="8">
        <v>22</v>
      </c>
      <c r="B53" s="8">
        <v>261</v>
      </c>
      <c r="C53" s="9" t="s">
        <v>199</v>
      </c>
      <c r="D53" s="9" t="s">
        <v>190</v>
      </c>
      <c r="E53" s="8">
        <v>31606</v>
      </c>
      <c r="F53" s="8" t="s">
        <v>15</v>
      </c>
      <c r="G53" s="8" t="s">
        <v>37</v>
      </c>
      <c r="H53" s="8">
        <v>90</v>
      </c>
      <c r="I53" s="8">
        <v>90</v>
      </c>
      <c r="J53" s="8">
        <v>92</v>
      </c>
      <c r="K53" s="8">
        <v>96</v>
      </c>
      <c r="L53" s="8">
        <v>91</v>
      </c>
      <c r="M53" s="8">
        <v>97</v>
      </c>
      <c r="N53" s="8">
        <f t="shared" si="0"/>
        <v>556</v>
      </c>
      <c r="O53" s="30">
        <v>92</v>
      </c>
      <c r="P53" s="30">
        <v>93</v>
      </c>
      <c r="Q53" s="30">
        <v>93</v>
      </c>
      <c r="R53" s="30">
        <v>92</v>
      </c>
      <c r="S53" s="30">
        <v>90</v>
      </c>
      <c r="T53" s="30">
        <v>94</v>
      </c>
      <c r="U53" s="30">
        <v>554</v>
      </c>
      <c r="V53" s="30">
        <f t="shared" si="1"/>
        <v>1110</v>
      </c>
    </row>
    <row r="54" spans="1:22" ht="15">
      <c r="A54" s="8">
        <v>23</v>
      </c>
      <c r="B54" s="8">
        <v>248</v>
      </c>
      <c r="C54" s="9" t="s">
        <v>202</v>
      </c>
      <c r="D54" s="9" t="s">
        <v>203</v>
      </c>
      <c r="E54" s="8" t="s">
        <v>26</v>
      </c>
      <c r="F54" s="8" t="s">
        <v>27</v>
      </c>
      <c r="G54" s="8" t="s">
        <v>28</v>
      </c>
      <c r="H54" s="8">
        <v>91</v>
      </c>
      <c r="I54" s="8">
        <v>90</v>
      </c>
      <c r="J54" s="8">
        <v>90</v>
      </c>
      <c r="K54" s="8">
        <v>95</v>
      </c>
      <c r="L54" s="8">
        <v>95</v>
      </c>
      <c r="M54" s="8">
        <v>93</v>
      </c>
      <c r="N54" s="8">
        <f t="shared" si="0"/>
        <v>554</v>
      </c>
      <c r="O54" s="30">
        <v>92</v>
      </c>
      <c r="P54" s="30">
        <v>95</v>
      </c>
      <c r="Q54" s="30">
        <v>96</v>
      </c>
      <c r="R54" s="30">
        <v>89</v>
      </c>
      <c r="S54" s="30">
        <v>93</v>
      </c>
      <c r="T54" s="30">
        <v>91</v>
      </c>
      <c r="U54" s="30">
        <v>556</v>
      </c>
      <c r="V54" s="30">
        <f t="shared" si="1"/>
        <v>1110</v>
      </c>
    </row>
    <row r="55" spans="1:22" ht="15">
      <c r="A55" s="8">
        <v>24</v>
      </c>
      <c r="B55" s="8">
        <v>291</v>
      </c>
      <c r="C55" s="9" t="s">
        <v>191</v>
      </c>
      <c r="D55" s="9" t="s">
        <v>192</v>
      </c>
      <c r="E55" s="8"/>
      <c r="F55" s="8" t="s">
        <v>114</v>
      </c>
      <c r="G55" s="8" t="s">
        <v>61</v>
      </c>
      <c r="H55" s="8">
        <v>95</v>
      </c>
      <c r="I55" s="8">
        <v>95</v>
      </c>
      <c r="J55" s="8">
        <v>95</v>
      </c>
      <c r="K55" s="8">
        <v>90</v>
      </c>
      <c r="L55" s="8">
        <v>95</v>
      </c>
      <c r="M55" s="8">
        <v>93</v>
      </c>
      <c r="N55" s="8">
        <f t="shared" si="0"/>
        <v>563</v>
      </c>
      <c r="O55" s="30">
        <v>89</v>
      </c>
      <c r="P55" s="30">
        <v>91</v>
      </c>
      <c r="Q55" s="30">
        <v>95</v>
      </c>
      <c r="R55" s="30">
        <v>88</v>
      </c>
      <c r="S55" s="30">
        <v>93</v>
      </c>
      <c r="T55" s="30">
        <v>91</v>
      </c>
      <c r="U55" s="30">
        <v>547</v>
      </c>
      <c r="V55" s="30">
        <f t="shared" si="1"/>
        <v>1110</v>
      </c>
    </row>
    <row r="56" spans="1:22" ht="15">
      <c r="A56" s="8">
        <v>25</v>
      </c>
      <c r="B56" s="8">
        <v>114</v>
      </c>
      <c r="C56" s="9" t="s">
        <v>228</v>
      </c>
      <c r="D56" s="9" t="s">
        <v>223</v>
      </c>
      <c r="E56" s="8">
        <v>13939</v>
      </c>
      <c r="F56" s="8" t="s">
        <v>169</v>
      </c>
      <c r="G56" s="8" t="s">
        <v>37</v>
      </c>
      <c r="H56" s="8">
        <v>92</v>
      </c>
      <c r="I56" s="8">
        <v>90</v>
      </c>
      <c r="J56" s="8">
        <v>94</v>
      </c>
      <c r="K56" s="8">
        <v>93</v>
      </c>
      <c r="L56" s="8">
        <v>94</v>
      </c>
      <c r="M56" s="8">
        <v>92</v>
      </c>
      <c r="N56" s="8">
        <f t="shared" si="0"/>
        <v>555</v>
      </c>
      <c r="O56" s="30">
        <v>91</v>
      </c>
      <c r="P56" s="30">
        <v>93</v>
      </c>
      <c r="Q56" s="30">
        <v>93</v>
      </c>
      <c r="R56" s="30">
        <v>91</v>
      </c>
      <c r="S56" s="30">
        <v>92</v>
      </c>
      <c r="T56" s="30">
        <v>92</v>
      </c>
      <c r="U56" s="30">
        <v>552</v>
      </c>
      <c r="V56" s="30">
        <f t="shared" si="1"/>
        <v>1107</v>
      </c>
    </row>
    <row r="57" spans="1:22" ht="15">
      <c r="A57" s="8">
        <v>26</v>
      </c>
      <c r="B57" s="8">
        <v>188</v>
      </c>
      <c r="C57" s="9" t="s">
        <v>200</v>
      </c>
      <c r="D57" s="9" t="s">
        <v>201</v>
      </c>
      <c r="E57" s="8">
        <v>16753</v>
      </c>
      <c r="F57" s="8" t="s">
        <v>15</v>
      </c>
      <c r="G57" s="8" t="s">
        <v>61</v>
      </c>
      <c r="H57" s="8">
        <v>96</v>
      </c>
      <c r="I57" s="8">
        <v>93</v>
      </c>
      <c r="J57" s="8">
        <v>91</v>
      </c>
      <c r="K57" s="8">
        <v>90</v>
      </c>
      <c r="L57" s="8">
        <v>93</v>
      </c>
      <c r="M57" s="8">
        <v>90</v>
      </c>
      <c r="N57" s="8">
        <f t="shared" si="0"/>
        <v>553</v>
      </c>
      <c r="O57" s="30">
        <v>92</v>
      </c>
      <c r="P57" s="30">
        <v>93</v>
      </c>
      <c r="Q57" s="30">
        <v>91</v>
      </c>
      <c r="R57" s="30">
        <v>93</v>
      </c>
      <c r="S57" s="30">
        <v>93</v>
      </c>
      <c r="T57" s="30">
        <v>91</v>
      </c>
      <c r="U57" s="30">
        <v>553</v>
      </c>
      <c r="V57" s="30">
        <f t="shared" si="1"/>
        <v>1106</v>
      </c>
    </row>
    <row r="58" spans="1:22" ht="15">
      <c r="A58" s="8">
        <v>27</v>
      </c>
      <c r="B58" s="8">
        <v>229</v>
      </c>
      <c r="C58" s="9" t="s">
        <v>194</v>
      </c>
      <c r="D58" s="9" t="s">
        <v>195</v>
      </c>
      <c r="E58" s="8">
        <v>17545</v>
      </c>
      <c r="F58" s="8" t="s">
        <v>196</v>
      </c>
      <c r="G58" s="8" t="s">
        <v>61</v>
      </c>
      <c r="H58" s="8">
        <v>90</v>
      </c>
      <c r="I58" s="8">
        <v>92</v>
      </c>
      <c r="J58" s="8">
        <v>93</v>
      </c>
      <c r="K58" s="8">
        <v>92</v>
      </c>
      <c r="L58" s="8">
        <v>92</v>
      </c>
      <c r="M58" s="8">
        <v>91</v>
      </c>
      <c r="N58" s="8">
        <f t="shared" si="0"/>
        <v>550</v>
      </c>
      <c r="O58" s="30">
        <v>93</v>
      </c>
      <c r="P58" s="30">
        <v>90</v>
      </c>
      <c r="Q58" s="30">
        <v>93</v>
      </c>
      <c r="R58" s="30">
        <v>93</v>
      </c>
      <c r="S58" s="30">
        <v>88</v>
      </c>
      <c r="T58" s="30">
        <v>98</v>
      </c>
      <c r="U58" s="30">
        <v>555</v>
      </c>
      <c r="V58" s="30">
        <f t="shared" si="1"/>
        <v>1105</v>
      </c>
    </row>
    <row r="59" spans="1:22" ht="15">
      <c r="A59" s="8">
        <v>28</v>
      </c>
      <c r="B59" s="8">
        <v>279</v>
      </c>
      <c r="C59" s="9" t="s">
        <v>209</v>
      </c>
      <c r="D59" s="9" t="s">
        <v>210</v>
      </c>
      <c r="E59" s="8">
        <v>9344</v>
      </c>
      <c r="F59" s="8" t="s">
        <v>169</v>
      </c>
      <c r="G59" s="8" t="s">
        <v>37</v>
      </c>
      <c r="H59" s="8">
        <v>87</v>
      </c>
      <c r="I59" s="8">
        <v>95</v>
      </c>
      <c r="J59" s="8">
        <v>93</v>
      </c>
      <c r="K59" s="8">
        <v>90</v>
      </c>
      <c r="L59" s="8">
        <v>93</v>
      </c>
      <c r="M59" s="8">
        <v>93</v>
      </c>
      <c r="N59" s="8">
        <f t="shared" si="0"/>
        <v>551</v>
      </c>
      <c r="O59" s="30">
        <v>88</v>
      </c>
      <c r="P59" s="30">
        <v>96</v>
      </c>
      <c r="Q59" s="30">
        <v>93</v>
      </c>
      <c r="R59" s="30">
        <v>92</v>
      </c>
      <c r="S59" s="30">
        <v>93</v>
      </c>
      <c r="T59" s="30">
        <v>92</v>
      </c>
      <c r="U59" s="30">
        <v>554</v>
      </c>
      <c r="V59" s="30">
        <f t="shared" si="1"/>
        <v>1105</v>
      </c>
    </row>
    <row r="60" spans="1:22" ht="15">
      <c r="A60" s="8">
        <v>29</v>
      </c>
      <c r="B60" s="8">
        <v>205</v>
      </c>
      <c r="C60" s="9" t="s">
        <v>231</v>
      </c>
      <c r="D60" s="9" t="s">
        <v>232</v>
      </c>
      <c r="E60" s="8">
        <v>13139</v>
      </c>
      <c r="F60" s="8"/>
      <c r="G60" s="8" t="s">
        <v>37</v>
      </c>
      <c r="H60" s="8">
        <v>86</v>
      </c>
      <c r="I60" s="8">
        <v>92</v>
      </c>
      <c r="J60" s="8">
        <v>93</v>
      </c>
      <c r="K60" s="8">
        <v>93</v>
      </c>
      <c r="L60" s="8">
        <v>94</v>
      </c>
      <c r="M60" s="8">
        <v>92</v>
      </c>
      <c r="N60" s="8">
        <f t="shared" si="0"/>
        <v>550</v>
      </c>
      <c r="O60" s="30">
        <v>96</v>
      </c>
      <c r="P60" s="30">
        <v>88</v>
      </c>
      <c r="Q60" s="30">
        <v>94</v>
      </c>
      <c r="R60" s="30">
        <v>95</v>
      </c>
      <c r="S60" s="30">
        <v>90</v>
      </c>
      <c r="T60" s="30">
        <v>90</v>
      </c>
      <c r="U60" s="30">
        <v>553</v>
      </c>
      <c r="V60" s="30">
        <f t="shared" si="1"/>
        <v>1103</v>
      </c>
    </row>
    <row r="61" spans="1:22" ht="15">
      <c r="A61" s="8">
        <v>30</v>
      </c>
      <c r="B61" s="12">
        <v>226</v>
      </c>
      <c r="C61" s="13" t="s">
        <v>224</v>
      </c>
      <c r="D61" s="13" t="s">
        <v>225</v>
      </c>
      <c r="E61" s="12">
        <v>30314</v>
      </c>
      <c r="F61" s="12"/>
      <c r="G61" s="14" t="s">
        <v>61</v>
      </c>
      <c r="H61" s="8">
        <v>96</v>
      </c>
      <c r="I61" s="8">
        <v>91</v>
      </c>
      <c r="J61" s="8">
        <v>90</v>
      </c>
      <c r="K61" s="8">
        <v>92</v>
      </c>
      <c r="L61" s="8">
        <v>88</v>
      </c>
      <c r="M61" s="8">
        <v>92</v>
      </c>
      <c r="N61" s="8">
        <f t="shared" si="0"/>
        <v>549</v>
      </c>
      <c r="O61" s="30">
        <v>90</v>
      </c>
      <c r="P61" s="30">
        <v>92</v>
      </c>
      <c r="Q61" s="30">
        <v>89</v>
      </c>
      <c r="R61" s="30">
        <v>89</v>
      </c>
      <c r="S61" s="30">
        <v>95</v>
      </c>
      <c r="T61" s="30">
        <v>96</v>
      </c>
      <c r="U61" s="30">
        <v>551</v>
      </c>
      <c r="V61" s="30">
        <f t="shared" si="1"/>
        <v>1100</v>
      </c>
    </row>
    <row r="62" spans="1:22" ht="15">
      <c r="A62" s="8">
        <v>31</v>
      </c>
      <c r="B62" s="8">
        <v>67</v>
      </c>
      <c r="C62" s="9" t="s">
        <v>434</v>
      </c>
      <c r="D62" s="9" t="s">
        <v>435</v>
      </c>
      <c r="E62" s="8">
        <v>29519</v>
      </c>
      <c r="F62" s="8"/>
      <c r="G62" s="8" t="s">
        <v>37</v>
      </c>
      <c r="H62" s="8">
        <v>88</v>
      </c>
      <c r="I62" s="8">
        <v>91</v>
      </c>
      <c r="J62" s="8">
        <v>91</v>
      </c>
      <c r="K62" s="8">
        <v>93</v>
      </c>
      <c r="L62" s="8">
        <v>94</v>
      </c>
      <c r="M62" s="8">
        <v>92</v>
      </c>
      <c r="N62" s="8">
        <f t="shared" si="0"/>
        <v>549</v>
      </c>
      <c r="O62" s="30">
        <v>89</v>
      </c>
      <c r="P62" s="30">
        <v>93</v>
      </c>
      <c r="Q62" s="30">
        <v>89</v>
      </c>
      <c r="R62" s="30">
        <v>94</v>
      </c>
      <c r="S62" s="30">
        <v>90</v>
      </c>
      <c r="T62" s="30">
        <v>95</v>
      </c>
      <c r="U62" s="30">
        <v>550</v>
      </c>
      <c r="V62" s="30">
        <f t="shared" si="1"/>
        <v>1099</v>
      </c>
    </row>
    <row r="63" spans="1:24" ht="15">
      <c r="A63" s="8">
        <v>32</v>
      </c>
      <c r="B63" s="8">
        <v>204</v>
      </c>
      <c r="C63" s="9" t="s">
        <v>176</v>
      </c>
      <c r="D63" s="9" t="s">
        <v>177</v>
      </c>
      <c r="E63" s="8">
        <v>30325</v>
      </c>
      <c r="F63" s="8" t="s">
        <v>8</v>
      </c>
      <c r="G63" s="8" t="s">
        <v>37</v>
      </c>
      <c r="H63" s="8">
        <v>92</v>
      </c>
      <c r="I63" s="8">
        <v>94</v>
      </c>
      <c r="J63" s="8">
        <v>92</v>
      </c>
      <c r="K63" s="8">
        <v>93</v>
      </c>
      <c r="L63" s="8">
        <v>87</v>
      </c>
      <c r="M63" s="8">
        <v>86</v>
      </c>
      <c r="N63" s="8">
        <f t="shared" si="0"/>
        <v>544</v>
      </c>
      <c r="O63" s="30">
        <v>94</v>
      </c>
      <c r="P63" s="30">
        <v>90</v>
      </c>
      <c r="Q63" s="30">
        <v>94</v>
      </c>
      <c r="R63" s="30">
        <v>88</v>
      </c>
      <c r="S63" s="30">
        <v>93</v>
      </c>
      <c r="T63" s="30">
        <v>89</v>
      </c>
      <c r="U63" s="30">
        <v>548</v>
      </c>
      <c r="V63" s="30">
        <f t="shared" si="1"/>
        <v>1092</v>
      </c>
      <c r="W63" s="28"/>
      <c r="X63" s="28"/>
    </row>
    <row r="64" spans="1:22" ht="15">
      <c r="A64" s="8">
        <v>33</v>
      </c>
      <c r="B64" s="8">
        <v>72</v>
      </c>
      <c r="C64" s="9" t="s">
        <v>187</v>
      </c>
      <c r="D64" s="9" t="s">
        <v>188</v>
      </c>
      <c r="E64" s="8">
        <v>113106</v>
      </c>
      <c r="F64" s="8"/>
      <c r="G64" s="8" t="s">
        <v>61</v>
      </c>
      <c r="H64" s="8">
        <v>92</v>
      </c>
      <c r="I64" s="8">
        <v>92</v>
      </c>
      <c r="J64" s="8">
        <v>93</v>
      </c>
      <c r="K64" s="8">
        <v>95</v>
      </c>
      <c r="L64" s="8">
        <v>92</v>
      </c>
      <c r="M64" s="8">
        <v>86</v>
      </c>
      <c r="N64" s="8">
        <f t="shared" si="0"/>
        <v>550</v>
      </c>
      <c r="O64" s="30">
        <v>88</v>
      </c>
      <c r="P64" s="30">
        <v>91</v>
      </c>
      <c r="Q64" s="30">
        <v>94</v>
      </c>
      <c r="R64" s="30">
        <v>90</v>
      </c>
      <c r="S64" s="30">
        <v>91</v>
      </c>
      <c r="T64" s="30">
        <v>88</v>
      </c>
      <c r="U64" s="30">
        <v>542</v>
      </c>
      <c r="V64" s="30">
        <f t="shared" si="1"/>
        <v>1092</v>
      </c>
    </row>
    <row r="65" spans="1:22" ht="15">
      <c r="A65" s="8">
        <v>34</v>
      </c>
      <c r="B65" s="8">
        <v>134</v>
      </c>
      <c r="C65" s="9" t="s">
        <v>193</v>
      </c>
      <c r="D65" s="9" t="s">
        <v>190</v>
      </c>
      <c r="E65" s="8" t="s">
        <v>26</v>
      </c>
      <c r="F65" s="8" t="s">
        <v>27</v>
      </c>
      <c r="G65" s="8" t="s">
        <v>28</v>
      </c>
      <c r="H65" s="8">
        <v>89</v>
      </c>
      <c r="I65" s="8">
        <v>89</v>
      </c>
      <c r="J65" s="8">
        <v>90</v>
      </c>
      <c r="K65" s="8">
        <v>94</v>
      </c>
      <c r="L65" s="8">
        <v>90</v>
      </c>
      <c r="M65" s="8">
        <v>90</v>
      </c>
      <c r="N65" s="8">
        <f t="shared" si="0"/>
        <v>542</v>
      </c>
      <c r="O65" s="30">
        <v>89</v>
      </c>
      <c r="P65" s="30">
        <v>91</v>
      </c>
      <c r="Q65" s="30">
        <v>96</v>
      </c>
      <c r="R65" s="30">
        <v>93</v>
      </c>
      <c r="S65" s="30">
        <v>86</v>
      </c>
      <c r="T65" s="30">
        <v>91</v>
      </c>
      <c r="U65" s="30">
        <v>546</v>
      </c>
      <c r="V65" s="30">
        <f t="shared" si="1"/>
        <v>1088</v>
      </c>
    </row>
    <row r="66" spans="1:24" ht="15">
      <c r="A66" s="8">
        <v>35</v>
      </c>
      <c r="B66" s="8">
        <v>253</v>
      </c>
      <c r="C66" s="9" t="s">
        <v>207</v>
      </c>
      <c r="D66" s="9" t="s">
        <v>208</v>
      </c>
      <c r="E66" s="8">
        <v>30582</v>
      </c>
      <c r="F66" s="8" t="s">
        <v>8</v>
      </c>
      <c r="G66" s="8" t="s">
        <v>37</v>
      </c>
      <c r="H66" s="8">
        <v>87</v>
      </c>
      <c r="I66" s="8">
        <v>87</v>
      </c>
      <c r="J66" s="8">
        <v>89</v>
      </c>
      <c r="K66" s="8">
        <v>90</v>
      </c>
      <c r="L66" s="8">
        <v>91</v>
      </c>
      <c r="M66" s="8">
        <v>92</v>
      </c>
      <c r="N66" s="8">
        <f t="shared" si="0"/>
        <v>536</v>
      </c>
      <c r="O66" s="30">
        <v>88</v>
      </c>
      <c r="P66" s="30">
        <v>94</v>
      </c>
      <c r="Q66" s="30">
        <v>94</v>
      </c>
      <c r="R66" s="30">
        <v>90</v>
      </c>
      <c r="S66" s="30">
        <v>90</v>
      </c>
      <c r="T66" s="30">
        <v>95</v>
      </c>
      <c r="U66" s="30">
        <v>551</v>
      </c>
      <c r="V66" s="30">
        <f t="shared" si="1"/>
        <v>1087</v>
      </c>
      <c r="W66" s="28"/>
      <c r="X66" s="28"/>
    </row>
    <row r="67" spans="1:22" ht="15">
      <c r="A67" s="8">
        <v>36</v>
      </c>
      <c r="B67" s="8">
        <v>57</v>
      </c>
      <c r="C67" s="9" t="s">
        <v>212</v>
      </c>
      <c r="D67" s="9" t="s">
        <v>213</v>
      </c>
      <c r="E67" s="8">
        <v>115542</v>
      </c>
      <c r="F67" s="8" t="s">
        <v>169</v>
      </c>
      <c r="G67" s="8" t="s">
        <v>23</v>
      </c>
      <c r="H67" s="8">
        <v>89</v>
      </c>
      <c r="I67" s="8">
        <v>92</v>
      </c>
      <c r="J67" s="8">
        <v>82</v>
      </c>
      <c r="K67" s="8">
        <v>92</v>
      </c>
      <c r="L67" s="8">
        <v>93</v>
      </c>
      <c r="M67" s="8">
        <v>88</v>
      </c>
      <c r="N67" s="8">
        <f t="shared" si="0"/>
        <v>536</v>
      </c>
      <c r="O67" s="30">
        <v>92</v>
      </c>
      <c r="P67" s="30">
        <v>91</v>
      </c>
      <c r="Q67" s="30">
        <v>90</v>
      </c>
      <c r="R67" s="30">
        <v>92</v>
      </c>
      <c r="S67" s="30">
        <v>93</v>
      </c>
      <c r="T67" s="30">
        <v>91</v>
      </c>
      <c r="U67" s="30">
        <v>549</v>
      </c>
      <c r="V67" s="30">
        <f t="shared" si="1"/>
        <v>1085</v>
      </c>
    </row>
    <row r="68" spans="1:22" ht="15">
      <c r="A68" s="8">
        <v>37</v>
      </c>
      <c r="B68" s="8">
        <v>195</v>
      </c>
      <c r="C68" s="9" t="s">
        <v>218</v>
      </c>
      <c r="D68" s="9" t="s">
        <v>219</v>
      </c>
      <c r="E68" s="8">
        <v>19098</v>
      </c>
      <c r="F68" s="8" t="s">
        <v>169</v>
      </c>
      <c r="G68" s="8" t="s">
        <v>37</v>
      </c>
      <c r="H68" s="8">
        <v>85</v>
      </c>
      <c r="I68" s="8">
        <v>91</v>
      </c>
      <c r="J68" s="8">
        <v>88</v>
      </c>
      <c r="K68" s="8">
        <v>91</v>
      </c>
      <c r="L68" s="8">
        <v>92</v>
      </c>
      <c r="M68" s="8">
        <v>92</v>
      </c>
      <c r="N68" s="8">
        <f t="shared" si="0"/>
        <v>539</v>
      </c>
      <c r="O68" s="30">
        <v>95</v>
      </c>
      <c r="P68" s="30">
        <v>94</v>
      </c>
      <c r="Q68" s="30">
        <v>88</v>
      </c>
      <c r="R68" s="30">
        <v>90</v>
      </c>
      <c r="S68" s="30">
        <v>87</v>
      </c>
      <c r="T68" s="30">
        <v>88</v>
      </c>
      <c r="U68" s="30">
        <v>542</v>
      </c>
      <c r="V68" s="30">
        <f t="shared" si="1"/>
        <v>1081</v>
      </c>
    </row>
    <row r="69" spans="1:24" ht="15">
      <c r="A69" s="8">
        <v>38</v>
      </c>
      <c r="B69" s="8">
        <v>100</v>
      </c>
      <c r="C69" s="9" t="s">
        <v>313</v>
      </c>
      <c r="D69" s="9" t="s">
        <v>452</v>
      </c>
      <c r="E69" s="8">
        <v>23764</v>
      </c>
      <c r="F69" s="8" t="s">
        <v>8</v>
      </c>
      <c r="G69" s="8" t="s">
        <v>37</v>
      </c>
      <c r="H69" s="8">
        <v>93</v>
      </c>
      <c r="I69" s="8">
        <v>90</v>
      </c>
      <c r="J69" s="8">
        <v>88</v>
      </c>
      <c r="K69" s="8">
        <v>89</v>
      </c>
      <c r="L69" s="8">
        <v>92</v>
      </c>
      <c r="M69" s="8">
        <v>93</v>
      </c>
      <c r="N69" s="8">
        <f t="shared" si="0"/>
        <v>545</v>
      </c>
      <c r="O69" s="30">
        <v>91</v>
      </c>
      <c r="P69" s="30">
        <v>90</v>
      </c>
      <c r="Q69" s="30">
        <v>88</v>
      </c>
      <c r="R69" s="30">
        <v>87</v>
      </c>
      <c r="S69" s="30">
        <v>86</v>
      </c>
      <c r="T69" s="30">
        <v>91</v>
      </c>
      <c r="U69" s="30">
        <v>533</v>
      </c>
      <c r="V69" s="30">
        <f t="shared" si="1"/>
        <v>1078</v>
      </c>
      <c r="W69" s="28"/>
      <c r="X69" s="28"/>
    </row>
    <row r="70" spans="1:24" ht="15">
      <c r="A70" s="8">
        <v>39</v>
      </c>
      <c r="B70" s="8">
        <v>34</v>
      </c>
      <c r="C70" s="9" t="s">
        <v>170</v>
      </c>
      <c r="D70" s="9" t="s">
        <v>171</v>
      </c>
      <c r="E70" s="8">
        <v>31162</v>
      </c>
      <c r="F70" s="8" t="s">
        <v>8</v>
      </c>
      <c r="G70" s="8" t="s">
        <v>61</v>
      </c>
      <c r="H70" s="8">
        <v>90</v>
      </c>
      <c r="I70" s="8">
        <v>93</v>
      </c>
      <c r="J70" s="8">
        <v>94</v>
      </c>
      <c r="K70" s="8">
        <v>90</v>
      </c>
      <c r="L70" s="8">
        <v>90</v>
      </c>
      <c r="M70" s="8">
        <v>92</v>
      </c>
      <c r="N70" s="8">
        <f t="shared" si="0"/>
        <v>549</v>
      </c>
      <c r="O70" s="30">
        <v>93</v>
      </c>
      <c r="P70" s="30">
        <v>86</v>
      </c>
      <c r="Q70" s="30">
        <v>90</v>
      </c>
      <c r="R70" s="30">
        <v>85</v>
      </c>
      <c r="S70" s="30">
        <v>88</v>
      </c>
      <c r="T70" s="30">
        <v>85</v>
      </c>
      <c r="U70" s="30">
        <v>527</v>
      </c>
      <c r="V70" s="30">
        <f t="shared" si="1"/>
        <v>1076</v>
      </c>
      <c r="W70" s="28"/>
      <c r="X70" s="28"/>
    </row>
    <row r="71" spans="1:22" ht="15">
      <c r="A71" s="8">
        <v>40</v>
      </c>
      <c r="B71" s="8">
        <v>251</v>
      </c>
      <c r="C71" s="9" t="s">
        <v>197</v>
      </c>
      <c r="D71" s="9" t="s">
        <v>198</v>
      </c>
      <c r="E71" s="8">
        <v>31152</v>
      </c>
      <c r="F71" s="8"/>
      <c r="G71" s="8" t="s">
        <v>37</v>
      </c>
      <c r="H71" s="8">
        <v>85</v>
      </c>
      <c r="I71" s="8">
        <v>91</v>
      </c>
      <c r="J71" s="8">
        <v>88</v>
      </c>
      <c r="K71" s="8">
        <v>92</v>
      </c>
      <c r="L71" s="8">
        <v>83</v>
      </c>
      <c r="M71" s="8">
        <v>93</v>
      </c>
      <c r="N71" s="8">
        <f t="shared" si="0"/>
        <v>532</v>
      </c>
      <c r="O71" s="30">
        <v>89</v>
      </c>
      <c r="P71" s="30">
        <v>89</v>
      </c>
      <c r="Q71" s="30">
        <v>89</v>
      </c>
      <c r="R71" s="30">
        <v>86</v>
      </c>
      <c r="S71" s="30">
        <v>90</v>
      </c>
      <c r="T71" s="30">
        <v>92</v>
      </c>
      <c r="U71" s="30">
        <v>535</v>
      </c>
      <c r="V71" s="30">
        <f t="shared" si="1"/>
        <v>1067</v>
      </c>
    </row>
    <row r="72" spans="1:22" ht="15">
      <c r="A72" s="8">
        <v>41</v>
      </c>
      <c r="B72" s="8">
        <v>71</v>
      </c>
      <c r="C72" s="9" t="s">
        <v>453</v>
      </c>
      <c r="D72" s="9" t="s">
        <v>454</v>
      </c>
      <c r="E72" s="8">
        <v>113541</v>
      </c>
      <c r="F72" s="8" t="s">
        <v>15</v>
      </c>
      <c r="G72" s="8" t="s">
        <v>23</v>
      </c>
      <c r="H72" s="8">
        <v>86</v>
      </c>
      <c r="I72" s="8">
        <v>82</v>
      </c>
      <c r="J72" s="8">
        <v>92</v>
      </c>
      <c r="K72" s="8">
        <v>92</v>
      </c>
      <c r="L72" s="8">
        <v>85</v>
      </c>
      <c r="M72" s="8">
        <v>91</v>
      </c>
      <c r="N72" s="8">
        <f t="shared" si="0"/>
        <v>528</v>
      </c>
      <c r="O72" s="30">
        <v>88</v>
      </c>
      <c r="P72" s="30">
        <v>94</v>
      </c>
      <c r="Q72" s="30">
        <v>89</v>
      </c>
      <c r="R72" s="30">
        <v>86</v>
      </c>
      <c r="S72" s="30">
        <v>91</v>
      </c>
      <c r="T72" s="30">
        <v>88</v>
      </c>
      <c r="U72" s="30">
        <v>536</v>
      </c>
      <c r="V72" s="30">
        <f t="shared" si="1"/>
        <v>1064</v>
      </c>
    </row>
    <row r="73" spans="1:24" ht="15">
      <c r="A73" s="8">
        <v>42</v>
      </c>
      <c r="B73" s="8">
        <v>47</v>
      </c>
      <c r="C73" s="9" t="s">
        <v>242</v>
      </c>
      <c r="D73" s="9" t="s">
        <v>243</v>
      </c>
      <c r="E73" s="8">
        <v>112788</v>
      </c>
      <c r="F73" s="8" t="s">
        <v>22</v>
      </c>
      <c r="G73" s="8" t="s">
        <v>9</v>
      </c>
      <c r="H73" s="8">
        <v>85</v>
      </c>
      <c r="I73" s="8">
        <v>91</v>
      </c>
      <c r="J73" s="8">
        <v>86</v>
      </c>
      <c r="K73" s="8">
        <v>90</v>
      </c>
      <c r="L73" s="8">
        <v>86</v>
      </c>
      <c r="M73" s="8">
        <v>89</v>
      </c>
      <c r="N73" s="8">
        <f t="shared" si="0"/>
        <v>527</v>
      </c>
      <c r="O73" s="30">
        <v>90</v>
      </c>
      <c r="P73" s="30">
        <v>90</v>
      </c>
      <c r="Q73" s="30">
        <v>94</v>
      </c>
      <c r="R73" s="30">
        <v>88</v>
      </c>
      <c r="S73" s="30">
        <v>89</v>
      </c>
      <c r="T73" s="30">
        <v>86</v>
      </c>
      <c r="U73" s="30">
        <v>537</v>
      </c>
      <c r="V73" s="30">
        <f t="shared" si="1"/>
        <v>1064</v>
      </c>
      <c r="W73" s="28"/>
      <c r="X73" s="28"/>
    </row>
    <row r="74" spans="1:22" ht="15">
      <c r="A74" s="8">
        <v>43</v>
      </c>
      <c r="B74" s="8">
        <v>185</v>
      </c>
      <c r="C74" s="9" t="s">
        <v>216</v>
      </c>
      <c r="D74" s="9" t="s">
        <v>217</v>
      </c>
      <c r="E74" s="8">
        <v>100235</v>
      </c>
      <c r="F74" s="8" t="s">
        <v>169</v>
      </c>
      <c r="G74" s="8" t="s">
        <v>37</v>
      </c>
      <c r="H74" s="8">
        <v>91</v>
      </c>
      <c r="I74" s="8">
        <v>89</v>
      </c>
      <c r="J74" s="8">
        <v>90</v>
      </c>
      <c r="K74" s="8">
        <v>87</v>
      </c>
      <c r="L74" s="8">
        <v>88</v>
      </c>
      <c r="M74" s="8">
        <v>84</v>
      </c>
      <c r="N74" s="8">
        <f t="shared" si="0"/>
        <v>529</v>
      </c>
      <c r="O74" s="30">
        <v>91</v>
      </c>
      <c r="P74" s="30">
        <v>87</v>
      </c>
      <c r="Q74" s="30">
        <v>92</v>
      </c>
      <c r="R74" s="30">
        <v>88</v>
      </c>
      <c r="S74" s="30">
        <v>92</v>
      </c>
      <c r="T74" s="30">
        <v>85</v>
      </c>
      <c r="U74" s="30">
        <f>SUM(O74:T74)</f>
        <v>535</v>
      </c>
      <c r="V74" s="30">
        <f t="shared" si="1"/>
        <v>1064</v>
      </c>
    </row>
    <row r="75" spans="1:24" ht="15">
      <c r="A75" s="8">
        <v>44</v>
      </c>
      <c r="B75" s="8">
        <v>300</v>
      </c>
      <c r="C75" s="9" t="s">
        <v>431</v>
      </c>
      <c r="D75" s="9" t="s">
        <v>213</v>
      </c>
      <c r="E75" s="8">
        <v>114791</v>
      </c>
      <c r="F75" s="8" t="s">
        <v>22</v>
      </c>
      <c r="G75" s="8" t="s">
        <v>37</v>
      </c>
      <c r="H75" s="8">
        <v>85</v>
      </c>
      <c r="I75" s="8">
        <v>86</v>
      </c>
      <c r="J75" s="8">
        <v>86</v>
      </c>
      <c r="K75" s="8">
        <v>93</v>
      </c>
      <c r="L75" s="8">
        <v>89</v>
      </c>
      <c r="M75" s="8">
        <v>88</v>
      </c>
      <c r="N75" s="8">
        <f t="shared" si="0"/>
        <v>527</v>
      </c>
      <c r="O75" s="30">
        <v>87</v>
      </c>
      <c r="P75" s="30">
        <v>94</v>
      </c>
      <c r="Q75" s="30">
        <v>91</v>
      </c>
      <c r="R75" s="30">
        <v>82</v>
      </c>
      <c r="S75" s="30">
        <v>93</v>
      </c>
      <c r="T75" s="30">
        <v>86</v>
      </c>
      <c r="U75" s="30">
        <v>533</v>
      </c>
      <c r="V75" s="30">
        <f t="shared" si="1"/>
        <v>1060</v>
      </c>
      <c r="W75" s="28"/>
      <c r="X75" s="28"/>
    </row>
    <row r="76" spans="1:22" ht="15">
      <c r="A76" s="8">
        <v>45</v>
      </c>
      <c r="B76" s="8">
        <v>262</v>
      </c>
      <c r="C76" s="9" t="s">
        <v>441</v>
      </c>
      <c r="D76" s="9" t="s">
        <v>442</v>
      </c>
      <c r="E76" s="8">
        <v>31388</v>
      </c>
      <c r="F76" s="8" t="s">
        <v>22</v>
      </c>
      <c r="G76" s="8" t="s">
        <v>37</v>
      </c>
      <c r="H76" s="8">
        <v>85</v>
      </c>
      <c r="I76" s="8">
        <v>89</v>
      </c>
      <c r="J76" s="8">
        <v>87</v>
      </c>
      <c r="K76" s="8">
        <v>91</v>
      </c>
      <c r="L76" s="8">
        <v>90</v>
      </c>
      <c r="M76" s="8">
        <v>93</v>
      </c>
      <c r="N76" s="8">
        <f t="shared" si="0"/>
        <v>535</v>
      </c>
      <c r="O76" s="30">
        <v>85</v>
      </c>
      <c r="P76" s="30">
        <v>86</v>
      </c>
      <c r="Q76" s="30">
        <v>88</v>
      </c>
      <c r="R76" s="30">
        <v>79</v>
      </c>
      <c r="S76" s="30">
        <v>90</v>
      </c>
      <c r="T76" s="30">
        <v>94</v>
      </c>
      <c r="U76" s="30">
        <v>522</v>
      </c>
      <c r="V76" s="30">
        <f t="shared" si="1"/>
        <v>1057</v>
      </c>
    </row>
    <row r="77" spans="1:22" ht="15">
      <c r="A77" s="8">
        <v>46</v>
      </c>
      <c r="B77" s="8">
        <v>180</v>
      </c>
      <c r="C77" s="9" t="s">
        <v>236</v>
      </c>
      <c r="D77" s="9" t="s">
        <v>237</v>
      </c>
      <c r="E77" s="8">
        <v>31731</v>
      </c>
      <c r="F77" s="8" t="s">
        <v>22</v>
      </c>
      <c r="G77" s="8" t="s">
        <v>37</v>
      </c>
      <c r="H77" s="8">
        <v>89</v>
      </c>
      <c r="I77" s="8">
        <v>88</v>
      </c>
      <c r="J77" s="8">
        <v>90</v>
      </c>
      <c r="K77" s="8">
        <v>88</v>
      </c>
      <c r="L77" s="8">
        <v>84</v>
      </c>
      <c r="M77" s="8">
        <v>86</v>
      </c>
      <c r="N77" s="8">
        <f t="shared" si="0"/>
        <v>525</v>
      </c>
      <c r="O77" s="30">
        <v>86</v>
      </c>
      <c r="P77" s="30">
        <v>92</v>
      </c>
      <c r="Q77" s="30">
        <v>85</v>
      </c>
      <c r="R77" s="30">
        <v>92</v>
      </c>
      <c r="S77" s="30">
        <v>90</v>
      </c>
      <c r="T77" s="30">
        <v>87</v>
      </c>
      <c r="U77" s="30">
        <v>532</v>
      </c>
      <c r="V77" s="30">
        <f t="shared" si="1"/>
        <v>1057</v>
      </c>
    </row>
    <row r="78" spans="1:22" ht="15">
      <c r="A78" s="8">
        <v>47</v>
      </c>
      <c r="B78" s="8">
        <v>2</v>
      </c>
      <c r="C78" s="9" t="s">
        <v>455</v>
      </c>
      <c r="D78" s="9" t="s">
        <v>456</v>
      </c>
      <c r="E78" s="8">
        <v>113101</v>
      </c>
      <c r="F78" s="8" t="s">
        <v>8</v>
      </c>
      <c r="G78" s="8" t="s">
        <v>37</v>
      </c>
      <c r="H78" s="8">
        <v>90</v>
      </c>
      <c r="I78" s="8">
        <v>88</v>
      </c>
      <c r="J78" s="8">
        <v>89</v>
      </c>
      <c r="K78" s="8">
        <v>87</v>
      </c>
      <c r="L78" s="8">
        <v>83</v>
      </c>
      <c r="M78" s="8">
        <v>90</v>
      </c>
      <c r="N78" s="8">
        <f>SUM(H78:M78)</f>
        <v>527</v>
      </c>
      <c r="O78" s="30">
        <v>86</v>
      </c>
      <c r="P78" s="30">
        <v>94</v>
      </c>
      <c r="Q78" s="30">
        <v>88</v>
      </c>
      <c r="R78" s="30">
        <v>88</v>
      </c>
      <c r="S78" s="30">
        <v>85</v>
      </c>
      <c r="T78" s="30">
        <v>87</v>
      </c>
      <c r="U78" s="30">
        <v>528</v>
      </c>
      <c r="V78" s="30">
        <f>SUM(N78+U78)</f>
        <v>1055</v>
      </c>
    </row>
    <row r="79" spans="1:22" ht="15">
      <c r="A79" s="8">
        <v>48</v>
      </c>
      <c r="B79" s="8">
        <v>99</v>
      </c>
      <c r="C79" s="9" t="s">
        <v>436</v>
      </c>
      <c r="D79" s="9" t="s">
        <v>358</v>
      </c>
      <c r="E79" s="8">
        <v>12529</v>
      </c>
      <c r="F79" s="8" t="s">
        <v>169</v>
      </c>
      <c r="G79" s="8" t="s">
        <v>9</v>
      </c>
      <c r="H79" s="8">
        <v>82</v>
      </c>
      <c r="I79" s="8">
        <v>89</v>
      </c>
      <c r="J79" s="8">
        <v>85</v>
      </c>
      <c r="K79" s="8">
        <v>93</v>
      </c>
      <c r="L79" s="8">
        <v>93</v>
      </c>
      <c r="M79" s="8">
        <v>88</v>
      </c>
      <c r="N79" s="8">
        <f t="shared" si="0"/>
        <v>530</v>
      </c>
      <c r="O79" s="30">
        <v>88</v>
      </c>
      <c r="P79" s="30">
        <v>90</v>
      </c>
      <c r="Q79" s="30">
        <v>84</v>
      </c>
      <c r="R79" s="30">
        <v>89</v>
      </c>
      <c r="S79" s="30">
        <v>85</v>
      </c>
      <c r="T79" s="30">
        <v>82</v>
      </c>
      <c r="U79" s="30">
        <v>518</v>
      </c>
      <c r="V79" s="30">
        <f t="shared" si="1"/>
        <v>1048</v>
      </c>
    </row>
    <row r="80" spans="1:22" ht="15">
      <c r="A80" s="8">
        <v>49</v>
      </c>
      <c r="B80" s="8">
        <v>231</v>
      </c>
      <c r="C80" s="9" t="s">
        <v>445</v>
      </c>
      <c r="D80" s="9" t="s">
        <v>388</v>
      </c>
      <c r="E80" s="8">
        <v>115041</v>
      </c>
      <c r="F80" s="8" t="s">
        <v>446</v>
      </c>
      <c r="G80" s="8" t="s">
        <v>28</v>
      </c>
      <c r="H80" s="8">
        <v>83</v>
      </c>
      <c r="I80" s="8">
        <v>89</v>
      </c>
      <c r="J80" s="8">
        <v>90</v>
      </c>
      <c r="K80" s="8">
        <v>80</v>
      </c>
      <c r="L80" s="8">
        <v>93</v>
      </c>
      <c r="M80" s="8">
        <v>88</v>
      </c>
      <c r="N80" s="8">
        <f t="shared" si="0"/>
        <v>523</v>
      </c>
      <c r="O80" s="30">
        <v>92</v>
      </c>
      <c r="P80" s="30">
        <v>85</v>
      </c>
      <c r="Q80" s="30">
        <v>89</v>
      </c>
      <c r="R80" s="30">
        <v>90</v>
      </c>
      <c r="S80" s="30">
        <v>84</v>
      </c>
      <c r="T80" s="30">
        <v>84</v>
      </c>
      <c r="U80" s="30">
        <v>524</v>
      </c>
      <c r="V80" s="30">
        <f t="shared" si="1"/>
        <v>1047</v>
      </c>
    </row>
    <row r="81" spans="1:22" ht="15">
      <c r="A81" s="8">
        <v>50</v>
      </c>
      <c r="B81" s="8">
        <v>144</v>
      </c>
      <c r="C81" s="9" t="s">
        <v>233</v>
      </c>
      <c r="D81" s="9" t="s">
        <v>168</v>
      </c>
      <c r="E81" s="8">
        <v>101</v>
      </c>
      <c r="F81" s="8" t="s">
        <v>196</v>
      </c>
      <c r="G81" s="8" t="s">
        <v>23</v>
      </c>
      <c r="H81" s="8">
        <v>87</v>
      </c>
      <c r="I81" s="8">
        <v>85</v>
      </c>
      <c r="J81" s="8">
        <v>84</v>
      </c>
      <c r="K81" s="8">
        <v>84</v>
      </c>
      <c r="L81" s="8">
        <v>87</v>
      </c>
      <c r="M81" s="8">
        <v>91</v>
      </c>
      <c r="N81" s="8">
        <f t="shared" si="0"/>
        <v>518</v>
      </c>
      <c r="O81" s="30">
        <v>85</v>
      </c>
      <c r="P81" s="30">
        <v>89</v>
      </c>
      <c r="Q81" s="30">
        <v>86</v>
      </c>
      <c r="R81" s="30">
        <v>87</v>
      </c>
      <c r="S81" s="30">
        <v>91</v>
      </c>
      <c r="T81" s="30">
        <v>86</v>
      </c>
      <c r="U81" s="30">
        <v>524</v>
      </c>
      <c r="V81" s="30">
        <f t="shared" si="1"/>
        <v>1042</v>
      </c>
    </row>
    <row r="82" spans="1:22" ht="15">
      <c r="A82" s="8">
        <v>51</v>
      </c>
      <c r="B82" s="8">
        <v>166</v>
      </c>
      <c r="C82" s="9" t="s">
        <v>211</v>
      </c>
      <c r="D82" s="9" t="s">
        <v>164</v>
      </c>
      <c r="E82" s="8">
        <v>115052</v>
      </c>
      <c r="F82" s="8" t="s">
        <v>196</v>
      </c>
      <c r="G82" s="8" t="s">
        <v>9</v>
      </c>
      <c r="H82" s="8">
        <v>88</v>
      </c>
      <c r="I82" s="8">
        <v>83</v>
      </c>
      <c r="J82" s="8">
        <v>90</v>
      </c>
      <c r="K82" s="8">
        <v>87</v>
      </c>
      <c r="L82" s="8">
        <v>91</v>
      </c>
      <c r="M82" s="8">
        <v>89</v>
      </c>
      <c r="N82" s="8">
        <f t="shared" si="0"/>
        <v>528</v>
      </c>
      <c r="O82" s="30">
        <v>85</v>
      </c>
      <c r="P82" s="30">
        <v>88</v>
      </c>
      <c r="Q82" s="30">
        <v>85</v>
      </c>
      <c r="R82" s="30">
        <v>86</v>
      </c>
      <c r="S82" s="30">
        <v>87</v>
      </c>
      <c r="T82" s="30">
        <v>83</v>
      </c>
      <c r="U82" s="30">
        <v>514</v>
      </c>
      <c r="V82" s="30">
        <f t="shared" si="1"/>
        <v>1042</v>
      </c>
    </row>
    <row r="83" spans="1:22" ht="15">
      <c r="A83" s="8">
        <v>52</v>
      </c>
      <c r="B83" s="8">
        <v>243</v>
      </c>
      <c r="C83" s="9" t="s">
        <v>429</v>
      </c>
      <c r="D83" s="9" t="s">
        <v>430</v>
      </c>
      <c r="E83" s="8">
        <v>31632</v>
      </c>
      <c r="F83" s="8" t="s">
        <v>22</v>
      </c>
      <c r="G83" s="8" t="s">
        <v>9</v>
      </c>
      <c r="H83" s="8">
        <v>89</v>
      </c>
      <c r="I83" s="8">
        <v>86</v>
      </c>
      <c r="J83" s="8">
        <v>86</v>
      </c>
      <c r="K83" s="8">
        <v>81</v>
      </c>
      <c r="L83" s="8">
        <v>79</v>
      </c>
      <c r="M83" s="8">
        <v>86</v>
      </c>
      <c r="N83" s="8">
        <f t="shared" si="0"/>
        <v>507</v>
      </c>
      <c r="O83" s="30">
        <v>89</v>
      </c>
      <c r="P83" s="30">
        <v>88</v>
      </c>
      <c r="Q83" s="30">
        <v>84</v>
      </c>
      <c r="R83" s="30">
        <v>95</v>
      </c>
      <c r="S83" s="30">
        <v>85</v>
      </c>
      <c r="T83" s="30">
        <v>82</v>
      </c>
      <c r="U83" s="30">
        <v>523</v>
      </c>
      <c r="V83" s="30">
        <f t="shared" si="1"/>
        <v>1030</v>
      </c>
    </row>
    <row r="84" spans="1:22" ht="15">
      <c r="A84" s="8">
        <v>53</v>
      </c>
      <c r="B84" s="8">
        <v>126</v>
      </c>
      <c r="C84" s="9" t="s">
        <v>438</v>
      </c>
      <c r="D84" s="9" t="s">
        <v>439</v>
      </c>
      <c r="E84" s="8">
        <v>116368</v>
      </c>
      <c r="F84" s="8" t="s">
        <v>27</v>
      </c>
      <c r="G84" s="8" t="s">
        <v>28</v>
      </c>
      <c r="H84" s="8">
        <v>81</v>
      </c>
      <c r="I84" s="8">
        <v>83</v>
      </c>
      <c r="J84" s="8">
        <v>84</v>
      </c>
      <c r="K84" s="8">
        <v>87</v>
      </c>
      <c r="L84" s="8">
        <v>84</v>
      </c>
      <c r="M84" s="8">
        <v>91</v>
      </c>
      <c r="N84" s="8">
        <f t="shared" si="0"/>
        <v>510</v>
      </c>
      <c r="O84" s="30">
        <v>80</v>
      </c>
      <c r="P84" s="30">
        <v>81</v>
      </c>
      <c r="Q84" s="30">
        <v>88</v>
      </c>
      <c r="R84" s="30">
        <v>84</v>
      </c>
      <c r="S84" s="30">
        <v>91</v>
      </c>
      <c r="T84" s="30">
        <v>93</v>
      </c>
      <c r="U84" s="30">
        <v>517</v>
      </c>
      <c r="V84" s="30">
        <f t="shared" si="1"/>
        <v>1027</v>
      </c>
    </row>
    <row r="85" spans="1:22" ht="15">
      <c r="A85" s="8">
        <v>54</v>
      </c>
      <c r="B85" s="8">
        <v>29</v>
      </c>
      <c r="C85" s="9" t="s">
        <v>392</v>
      </c>
      <c r="D85" s="9" t="s">
        <v>440</v>
      </c>
      <c r="E85" s="8">
        <v>114580</v>
      </c>
      <c r="F85" s="8" t="s">
        <v>169</v>
      </c>
      <c r="G85" s="8" t="s">
        <v>9</v>
      </c>
      <c r="H85" s="8">
        <v>86</v>
      </c>
      <c r="I85" s="8">
        <v>90</v>
      </c>
      <c r="J85" s="8">
        <v>85</v>
      </c>
      <c r="K85" s="8">
        <v>80</v>
      </c>
      <c r="L85" s="8">
        <v>83</v>
      </c>
      <c r="M85" s="8">
        <v>82</v>
      </c>
      <c r="N85" s="8">
        <f t="shared" si="0"/>
        <v>506</v>
      </c>
      <c r="O85" s="30">
        <v>80</v>
      </c>
      <c r="P85" s="30">
        <v>91</v>
      </c>
      <c r="Q85" s="30">
        <v>86</v>
      </c>
      <c r="R85" s="30">
        <v>86</v>
      </c>
      <c r="S85" s="30">
        <v>85</v>
      </c>
      <c r="T85" s="30">
        <v>88</v>
      </c>
      <c r="U85" s="30">
        <v>516</v>
      </c>
      <c r="V85" s="30">
        <f t="shared" si="1"/>
        <v>1022</v>
      </c>
    </row>
    <row r="86" spans="1:22" ht="15">
      <c r="A86" s="8">
        <v>55</v>
      </c>
      <c r="B86" s="8">
        <v>274</v>
      </c>
      <c r="C86" s="9" t="s">
        <v>172</v>
      </c>
      <c r="D86" s="9" t="s">
        <v>173</v>
      </c>
      <c r="E86" s="8">
        <v>29178</v>
      </c>
      <c r="F86" s="8" t="s">
        <v>169</v>
      </c>
      <c r="G86" s="8" t="s">
        <v>9</v>
      </c>
      <c r="H86" s="8">
        <v>86</v>
      </c>
      <c r="I86" s="8">
        <v>84</v>
      </c>
      <c r="J86" s="8">
        <v>80</v>
      </c>
      <c r="K86" s="8">
        <v>89</v>
      </c>
      <c r="L86" s="8">
        <v>83</v>
      </c>
      <c r="M86" s="8">
        <v>83</v>
      </c>
      <c r="N86" s="8">
        <f t="shared" si="0"/>
        <v>505</v>
      </c>
      <c r="O86" s="30">
        <v>87</v>
      </c>
      <c r="P86" s="30">
        <v>81</v>
      </c>
      <c r="Q86" s="30">
        <v>84</v>
      </c>
      <c r="R86" s="30">
        <v>78</v>
      </c>
      <c r="S86" s="30">
        <v>88</v>
      </c>
      <c r="T86" s="30">
        <v>85</v>
      </c>
      <c r="U86" s="30">
        <v>503</v>
      </c>
      <c r="V86" s="30">
        <f t="shared" si="1"/>
        <v>1008</v>
      </c>
    </row>
    <row r="87" spans="1:22" ht="15">
      <c r="A87" s="8">
        <v>56</v>
      </c>
      <c r="B87" s="8">
        <v>158</v>
      </c>
      <c r="C87" s="9" t="s">
        <v>451</v>
      </c>
      <c r="D87" s="9" t="s">
        <v>448</v>
      </c>
      <c r="E87" s="8">
        <v>114802</v>
      </c>
      <c r="F87" s="8" t="s">
        <v>22</v>
      </c>
      <c r="G87" s="8" t="s">
        <v>23</v>
      </c>
      <c r="H87" s="8">
        <v>86</v>
      </c>
      <c r="I87" s="8">
        <v>89</v>
      </c>
      <c r="J87" s="8">
        <v>83</v>
      </c>
      <c r="K87" s="8">
        <v>76</v>
      </c>
      <c r="L87" s="8">
        <v>80</v>
      </c>
      <c r="M87" s="8">
        <v>78</v>
      </c>
      <c r="N87" s="8">
        <f t="shared" si="0"/>
        <v>492</v>
      </c>
      <c r="O87" s="30">
        <v>90</v>
      </c>
      <c r="P87" s="30">
        <v>81</v>
      </c>
      <c r="Q87" s="30">
        <v>88</v>
      </c>
      <c r="R87" s="30">
        <v>80</v>
      </c>
      <c r="S87" s="30">
        <v>90</v>
      </c>
      <c r="T87" s="30">
        <v>84</v>
      </c>
      <c r="U87" s="30">
        <v>513</v>
      </c>
      <c r="V87" s="30">
        <f t="shared" si="1"/>
        <v>1005</v>
      </c>
    </row>
    <row r="88" spans="1:22" ht="15">
      <c r="A88" s="8">
        <v>57</v>
      </c>
      <c r="B88" s="8">
        <v>20</v>
      </c>
      <c r="C88" s="9" t="s">
        <v>447</v>
      </c>
      <c r="D88" s="9" t="s">
        <v>448</v>
      </c>
      <c r="E88" s="8">
        <v>113659</v>
      </c>
      <c r="F88" s="8" t="s">
        <v>22</v>
      </c>
      <c r="G88" s="8" t="s">
        <v>23</v>
      </c>
      <c r="H88" s="8">
        <v>85</v>
      </c>
      <c r="I88" s="8">
        <v>83</v>
      </c>
      <c r="J88" s="8">
        <v>88</v>
      </c>
      <c r="K88" s="8">
        <v>88</v>
      </c>
      <c r="L88" s="8">
        <v>89</v>
      </c>
      <c r="M88" s="8">
        <v>89</v>
      </c>
      <c r="N88" s="8">
        <f t="shared" si="0"/>
        <v>522</v>
      </c>
      <c r="O88" s="30">
        <v>79</v>
      </c>
      <c r="P88" s="30">
        <v>81</v>
      </c>
      <c r="Q88" s="30">
        <v>82</v>
      </c>
      <c r="R88" s="30">
        <v>78</v>
      </c>
      <c r="S88" s="30">
        <v>81</v>
      </c>
      <c r="T88" s="30">
        <v>78</v>
      </c>
      <c r="U88" s="30">
        <v>479</v>
      </c>
      <c r="V88" s="30">
        <f t="shared" si="1"/>
        <v>1001</v>
      </c>
    </row>
    <row r="89" spans="1:22" ht="15">
      <c r="A89" s="8">
        <v>58</v>
      </c>
      <c r="B89" s="8">
        <v>31</v>
      </c>
      <c r="C89" s="9" t="s">
        <v>392</v>
      </c>
      <c r="D89" s="9" t="s">
        <v>273</v>
      </c>
      <c r="E89" s="8">
        <v>112252</v>
      </c>
      <c r="F89" s="8" t="s">
        <v>22</v>
      </c>
      <c r="G89" s="8" t="s">
        <v>9</v>
      </c>
      <c r="H89" s="8">
        <v>82</v>
      </c>
      <c r="I89" s="8">
        <v>87</v>
      </c>
      <c r="J89" s="8">
        <v>85</v>
      </c>
      <c r="K89" s="8">
        <v>84</v>
      </c>
      <c r="L89" s="8">
        <v>90</v>
      </c>
      <c r="M89" s="8">
        <v>89</v>
      </c>
      <c r="N89" s="8">
        <f t="shared" si="0"/>
        <v>517</v>
      </c>
      <c r="O89" s="30">
        <v>81</v>
      </c>
      <c r="P89" s="30">
        <v>78</v>
      </c>
      <c r="Q89" s="30">
        <v>85</v>
      </c>
      <c r="R89" s="30">
        <v>83</v>
      </c>
      <c r="S89" s="30">
        <v>74</v>
      </c>
      <c r="T89" s="30">
        <v>73</v>
      </c>
      <c r="U89" s="30">
        <v>474</v>
      </c>
      <c r="V89" s="30">
        <f t="shared" si="1"/>
        <v>991</v>
      </c>
    </row>
    <row r="90" spans="1:22" ht="15">
      <c r="A90" s="8">
        <v>59</v>
      </c>
      <c r="B90" s="8">
        <v>53</v>
      </c>
      <c r="C90" s="9" t="s">
        <v>458</v>
      </c>
      <c r="D90" s="9" t="s">
        <v>273</v>
      </c>
      <c r="E90" s="8">
        <v>117123</v>
      </c>
      <c r="F90" s="8" t="s">
        <v>22</v>
      </c>
      <c r="G90" s="8" t="s">
        <v>23</v>
      </c>
      <c r="H90" s="8">
        <v>89</v>
      </c>
      <c r="I90" s="8">
        <v>73</v>
      </c>
      <c r="J90" s="8">
        <v>84</v>
      </c>
      <c r="K90" s="8">
        <v>84</v>
      </c>
      <c r="L90" s="8">
        <v>83</v>
      </c>
      <c r="M90" s="8">
        <v>80</v>
      </c>
      <c r="N90" s="8">
        <f t="shared" si="0"/>
        <v>493</v>
      </c>
      <c r="O90" s="30">
        <v>78</v>
      </c>
      <c r="P90" s="30">
        <v>85</v>
      </c>
      <c r="Q90" s="30">
        <v>87</v>
      </c>
      <c r="R90" s="30">
        <v>83</v>
      </c>
      <c r="S90" s="30">
        <v>83</v>
      </c>
      <c r="T90" s="30">
        <v>80</v>
      </c>
      <c r="U90" s="30">
        <v>496</v>
      </c>
      <c r="V90" s="30">
        <f t="shared" si="1"/>
        <v>989</v>
      </c>
    </row>
    <row r="91" spans="1:22" ht="15">
      <c r="A91" s="8">
        <v>60</v>
      </c>
      <c r="B91" s="8">
        <v>123</v>
      </c>
      <c r="C91" s="9" t="s">
        <v>443</v>
      </c>
      <c r="D91" s="9" t="s">
        <v>444</v>
      </c>
      <c r="E91" s="8">
        <v>117087</v>
      </c>
      <c r="F91" s="8" t="s">
        <v>22</v>
      </c>
      <c r="G91" s="8" t="s">
        <v>23</v>
      </c>
      <c r="H91" s="8">
        <v>80</v>
      </c>
      <c r="I91" s="8">
        <v>80</v>
      </c>
      <c r="J91" s="8">
        <v>82</v>
      </c>
      <c r="K91" s="8">
        <v>84</v>
      </c>
      <c r="L91" s="8">
        <v>81</v>
      </c>
      <c r="M91" s="8">
        <v>75</v>
      </c>
      <c r="N91" s="8">
        <f t="shared" si="0"/>
        <v>482</v>
      </c>
      <c r="O91" s="30">
        <v>84</v>
      </c>
      <c r="P91" s="30">
        <v>81</v>
      </c>
      <c r="Q91" s="30">
        <v>81</v>
      </c>
      <c r="R91" s="30">
        <v>76</v>
      </c>
      <c r="S91" s="30">
        <v>76</v>
      </c>
      <c r="T91" s="30">
        <v>81</v>
      </c>
      <c r="U91" s="30">
        <v>479</v>
      </c>
      <c r="V91" s="30">
        <f t="shared" si="1"/>
        <v>961</v>
      </c>
    </row>
    <row r="92" spans="1:22" ht="15">
      <c r="A92" s="8">
        <v>61</v>
      </c>
      <c r="B92" s="8">
        <v>273</v>
      </c>
      <c r="C92" s="9" t="s">
        <v>226</v>
      </c>
      <c r="D92" s="9" t="s">
        <v>227</v>
      </c>
      <c r="E92" s="8">
        <v>938</v>
      </c>
      <c r="F92" s="8" t="s">
        <v>196</v>
      </c>
      <c r="G92" s="8" t="s">
        <v>16</v>
      </c>
      <c r="H92" s="8">
        <v>81</v>
      </c>
      <c r="I92" s="8">
        <v>76</v>
      </c>
      <c r="J92" s="8">
        <v>70</v>
      </c>
      <c r="K92" s="8">
        <v>78</v>
      </c>
      <c r="L92" s="8">
        <v>76</v>
      </c>
      <c r="M92" s="8">
        <v>83</v>
      </c>
      <c r="N92" s="8">
        <f t="shared" si="0"/>
        <v>464</v>
      </c>
      <c r="O92" s="30">
        <v>83</v>
      </c>
      <c r="P92" s="30">
        <v>77</v>
      </c>
      <c r="Q92" s="30">
        <v>77</v>
      </c>
      <c r="R92" s="30">
        <v>78</v>
      </c>
      <c r="S92" s="30">
        <v>73</v>
      </c>
      <c r="T92" s="30">
        <v>77</v>
      </c>
      <c r="U92" s="30">
        <v>465</v>
      </c>
      <c r="V92" s="30">
        <f t="shared" si="1"/>
        <v>929</v>
      </c>
    </row>
    <row r="93" spans="1:22" ht="15">
      <c r="A93" s="8">
        <v>62</v>
      </c>
      <c r="B93" s="8">
        <v>268</v>
      </c>
      <c r="C93" s="9" t="s">
        <v>432</v>
      </c>
      <c r="D93" s="9" t="s">
        <v>433</v>
      </c>
      <c r="E93" s="8">
        <v>112717</v>
      </c>
      <c r="F93" s="8" t="s">
        <v>169</v>
      </c>
      <c r="G93" s="8" t="s">
        <v>23</v>
      </c>
      <c r="H93" s="8">
        <v>93</v>
      </c>
      <c r="I93" s="8">
        <v>88</v>
      </c>
      <c r="J93" s="8">
        <v>91</v>
      </c>
      <c r="K93" s="8">
        <v>87</v>
      </c>
      <c r="L93" s="8">
        <v>88</v>
      </c>
      <c r="M93" s="8">
        <v>92</v>
      </c>
      <c r="N93" s="8">
        <f t="shared" si="0"/>
        <v>539</v>
      </c>
      <c r="O93" s="30"/>
      <c r="P93" s="30"/>
      <c r="Q93" s="30"/>
      <c r="R93" s="30"/>
      <c r="S93" s="30"/>
      <c r="T93" s="30"/>
      <c r="U93" s="30" t="s">
        <v>629</v>
      </c>
      <c r="V93" s="30">
        <v>539</v>
      </c>
    </row>
    <row r="94" spans="1:7" ht="15">
      <c r="A94" s="8"/>
      <c r="B94" s="2"/>
      <c r="C94" s="2"/>
      <c r="D94" s="2"/>
      <c r="E94" s="2"/>
      <c r="F94" s="2"/>
      <c r="G94" s="2"/>
    </row>
    <row r="95" spans="1:24" ht="20.25">
      <c r="A95" s="1" t="s">
        <v>124</v>
      </c>
      <c r="B95" s="2"/>
      <c r="C95" s="2"/>
      <c r="D95" s="2"/>
      <c r="E95" s="2"/>
      <c r="F95" s="2"/>
      <c r="G95" s="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>
      <c r="A96" s="4"/>
      <c r="B96" s="2"/>
      <c r="C96" s="2"/>
      <c r="D96" s="2"/>
      <c r="E96" s="2"/>
      <c r="F96" s="2"/>
      <c r="G96" s="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ht="18">
      <c r="A97" s="5" t="s">
        <v>637</v>
      </c>
      <c r="B97" s="2"/>
      <c r="C97" s="2"/>
      <c r="D97" s="2"/>
      <c r="E97" s="2"/>
      <c r="F97" s="2"/>
      <c r="G97" s="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ht="18">
      <c r="A98" s="10" t="s">
        <v>248</v>
      </c>
      <c r="B98" s="2"/>
      <c r="C98" s="2"/>
      <c r="D98" s="2"/>
      <c r="E98" s="2"/>
      <c r="F98" s="2"/>
      <c r="G98" s="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ht="15.75">
      <c r="A99" s="3"/>
      <c r="B99" s="3"/>
      <c r="C99" s="3"/>
      <c r="D99" s="3"/>
      <c r="E99" s="3"/>
      <c r="F99" s="3"/>
      <c r="G99" s="3"/>
      <c r="X99" s="6"/>
    </row>
    <row r="100" spans="1:24" ht="15.75">
      <c r="A100" s="11" t="s">
        <v>614</v>
      </c>
      <c r="B100" s="11"/>
      <c r="C100" s="11"/>
      <c r="D100" s="11"/>
      <c r="E100" s="11"/>
      <c r="F100" s="11" t="s">
        <v>581</v>
      </c>
      <c r="G100" s="11"/>
      <c r="X100" s="29">
        <f>X105</f>
        <v>1228</v>
      </c>
    </row>
    <row r="101" spans="1:24" ht="15.75">
      <c r="A101" s="11" t="s">
        <v>128</v>
      </c>
      <c r="B101" s="11"/>
      <c r="C101" s="11"/>
      <c r="D101" s="11"/>
      <c r="E101" s="11"/>
      <c r="F101" s="11" t="s">
        <v>583</v>
      </c>
      <c r="G101" s="11"/>
      <c r="X101" s="29">
        <f>X106</f>
        <v>1210.4</v>
      </c>
    </row>
    <row r="102" spans="1:24" ht="15.75">
      <c r="A102" s="11" t="s">
        <v>132</v>
      </c>
      <c r="B102" s="11"/>
      <c r="C102" s="11"/>
      <c r="D102" s="11"/>
      <c r="E102" s="11"/>
      <c r="F102" s="11" t="s">
        <v>582</v>
      </c>
      <c r="G102" s="11"/>
      <c r="X102" s="29">
        <f>X107</f>
        <v>1189.4</v>
      </c>
    </row>
    <row r="103" s="3" customFormat="1" ht="15"/>
    <row r="104" spans="1:24" s="15" customFormat="1" ht="15.75">
      <c r="A104" s="6" t="s">
        <v>126</v>
      </c>
      <c r="B104" s="6" t="s">
        <v>0</v>
      </c>
      <c r="C104" s="7" t="s">
        <v>1</v>
      </c>
      <c r="D104" s="7" t="s">
        <v>2</v>
      </c>
      <c r="E104" s="6" t="s">
        <v>3</v>
      </c>
      <c r="F104" s="6" t="s">
        <v>4</v>
      </c>
      <c r="G104" s="6" t="s">
        <v>5</v>
      </c>
      <c r="H104" s="6">
        <v>1</v>
      </c>
      <c r="I104" s="6">
        <v>2</v>
      </c>
      <c r="J104" s="6">
        <v>3</v>
      </c>
      <c r="K104" s="6">
        <v>4</v>
      </c>
      <c r="L104" s="6">
        <v>5</v>
      </c>
      <c r="M104" s="6">
        <v>6</v>
      </c>
      <c r="N104" s="6" t="s">
        <v>148</v>
      </c>
      <c r="O104" s="6">
        <v>1</v>
      </c>
      <c r="P104" s="6">
        <v>2</v>
      </c>
      <c r="Q104" s="6">
        <v>3</v>
      </c>
      <c r="R104" s="6">
        <v>4</v>
      </c>
      <c r="S104" s="6">
        <v>5</v>
      </c>
      <c r="T104" s="6">
        <v>6</v>
      </c>
      <c r="U104" s="6" t="s">
        <v>149</v>
      </c>
      <c r="V104" s="6" t="s">
        <v>150</v>
      </c>
      <c r="W104" s="6" t="s">
        <v>238</v>
      </c>
      <c r="X104" s="6" t="s">
        <v>150</v>
      </c>
    </row>
    <row r="105" spans="1:24" ht="15">
      <c r="A105" s="8">
        <v>1</v>
      </c>
      <c r="B105" s="8">
        <v>292</v>
      </c>
      <c r="C105" s="9" t="s">
        <v>157</v>
      </c>
      <c r="D105" s="9" t="s">
        <v>158</v>
      </c>
      <c r="E105" s="8">
        <v>28062</v>
      </c>
      <c r="F105" s="8" t="s">
        <v>8</v>
      </c>
      <c r="G105" s="8" t="s">
        <v>61</v>
      </c>
      <c r="H105" s="8">
        <v>90</v>
      </c>
      <c r="I105" s="8">
        <v>97</v>
      </c>
      <c r="J105" s="8">
        <v>92</v>
      </c>
      <c r="K105" s="8">
        <v>95</v>
      </c>
      <c r="L105" s="8">
        <v>96</v>
      </c>
      <c r="M105" s="8">
        <v>93</v>
      </c>
      <c r="N105" s="8">
        <v>563</v>
      </c>
      <c r="O105" s="30">
        <v>94</v>
      </c>
      <c r="P105" s="30">
        <v>95</v>
      </c>
      <c r="Q105" s="30">
        <v>97</v>
      </c>
      <c r="R105" s="30">
        <v>96</v>
      </c>
      <c r="S105" s="30">
        <v>93</v>
      </c>
      <c r="T105" s="30">
        <v>94</v>
      </c>
      <c r="U105" s="30">
        <v>569</v>
      </c>
      <c r="V105" s="30">
        <v>1132</v>
      </c>
      <c r="W105" s="28">
        <v>96</v>
      </c>
      <c r="X105" s="28">
        <f>SUM(V105:W105)</f>
        <v>1228</v>
      </c>
    </row>
    <row r="106" spans="1:24" ht="15">
      <c r="A106" s="8">
        <v>2</v>
      </c>
      <c r="B106" s="8">
        <v>70</v>
      </c>
      <c r="C106" s="9" t="s">
        <v>163</v>
      </c>
      <c r="D106" s="9" t="s">
        <v>164</v>
      </c>
      <c r="E106" s="8">
        <v>30541</v>
      </c>
      <c r="F106" s="8" t="s">
        <v>12</v>
      </c>
      <c r="G106" s="8" t="s">
        <v>37</v>
      </c>
      <c r="H106" s="8">
        <v>88</v>
      </c>
      <c r="I106" s="8">
        <v>94</v>
      </c>
      <c r="J106" s="8">
        <v>96</v>
      </c>
      <c r="K106" s="8">
        <v>93</v>
      </c>
      <c r="L106" s="8">
        <v>92</v>
      </c>
      <c r="M106" s="8">
        <v>93</v>
      </c>
      <c r="N106" s="8">
        <v>556</v>
      </c>
      <c r="O106" s="30">
        <v>95</v>
      </c>
      <c r="P106" s="30">
        <v>91</v>
      </c>
      <c r="Q106" s="30">
        <v>97</v>
      </c>
      <c r="R106" s="30">
        <v>94</v>
      </c>
      <c r="S106" s="30">
        <v>92</v>
      </c>
      <c r="T106" s="30">
        <v>93</v>
      </c>
      <c r="U106" s="30">
        <v>562</v>
      </c>
      <c r="V106" s="30">
        <v>1118</v>
      </c>
      <c r="W106" s="28">
        <v>92.4</v>
      </c>
      <c r="X106" s="28">
        <f aca="true" t="shared" si="3" ref="X106:X112">SUM(V106:W106)</f>
        <v>1210.4</v>
      </c>
    </row>
    <row r="107" spans="1:24" ht="15">
      <c r="A107" s="8">
        <v>3</v>
      </c>
      <c r="B107" s="8">
        <v>204</v>
      </c>
      <c r="C107" s="9" t="s">
        <v>176</v>
      </c>
      <c r="D107" s="9" t="s">
        <v>177</v>
      </c>
      <c r="E107" s="8">
        <v>30325</v>
      </c>
      <c r="F107" s="8" t="s">
        <v>8</v>
      </c>
      <c r="G107" s="8" t="s">
        <v>37</v>
      </c>
      <c r="H107" s="8">
        <v>92</v>
      </c>
      <c r="I107" s="8">
        <v>94</v>
      </c>
      <c r="J107" s="8">
        <v>92</v>
      </c>
      <c r="K107" s="8">
        <v>93</v>
      </c>
      <c r="L107" s="8">
        <v>87</v>
      </c>
      <c r="M107" s="8">
        <v>86</v>
      </c>
      <c r="N107" s="8">
        <v>544</v>
      </c>
      <c r="O107" s="30">
        <v>94</v>
      </c>
      <c r="P107" s="30">
        <v>90</v>
      </c>
      <c r="Q107" s="30">
        <v>94</v>
      </c>
      <c r="R107" s="30">
        <v>88</v>
      </c>
      <c r="S107" s="30">
        <v>93</v>
      </c>
      <c r="T107" s="30">
        <v>89</v>
      </c>
      <c r="U107" s="30">
        <v>548</v>
      </c>
      <c r="V107" s="30">
        <v>1092</v>
      </c>
      <c r="W107" s="28">
        <v>97.4</v>
      </c>
      <c r="X107" s="28">
        <f t="shared" si="3"/>
        <v>1189.4</v>
      </c>
    </row>
    <row r="108" spans="1:24" ht="15">
      <c r="A108" s="8">
        <v>4</v>
      </c>
      <c r="B108" s="8">
        <v>253</v>
      </c>
      <c r="C108" s="9" t="s">
        <v>207</v>
      </c>
      <c r="D108" s="9" t="s">
        <v>208</v>
      </c>
      <c r="E108" s="8">
        <v>30582</v>
      </c>
      <c r="F108" s="8" t="s">
        <v>8</v>
      </c>
      <c r="G108" s="8" t="s">
        <v>37</v>
      </c>
      <c r="H108" s="8">
        <v>87</v>
      </c>
      <c r="I108" s="8">
        <v>87</v>
      </c>
      <c r="J108" s="8">
        <v>89</v>
      </c>
      <c r="K108" s="8">
        <v>90</v>
      </c>
      <c r="L108" s="8">
        <v>91</v>
      </c>
      <c r="M108" s="8">
        <v>92</v>
      </c>
      <c r="N108" s="8">
        <v>536</v>
      </c>
      <c r="O108" s="30">
        <v>88</v>
      </c>
      <c r="P108" s="30">
        <v>94</v>
      </c>
      <c r="Q108" s="30">
        <v>94</v>
      </c>
      <c r="R108" s="30">
        <v>90</v>
      </c>
      <c r="S108" s="30">
        <v>90</v>
      </c>
      <c r="T108" s="30">
        <v>95</v>
      </c>
      <c r="U108" s="30">
        <v>551</v>
      </c>
      <c r="V108" s="30">
        <v>1087</v>
      </c>
      <c r="W108" s="28">
        <v>95.4</v>
      </c>
      <c r="X108" s="28">
        <f t="shared" si="3"/>
        <v>1182.4</v>
      </c>
    </row>
    <row r="109" spans="1:24" ht="15">
      <c r="A109" s="8">
        <v>5</v>
      </c>
      <c r="B109" s="8">
        <v>100</v>
      </c>
      <c r="C109" s="9" t="s">
        <v>313</v>
      </c>
      <c r="D109" s="9" t="s">
        <v>452</v>
      </c>
      <c r="E109" s="8">
        <v>23764</v>
      </c>
      <c r="F109" s="8" t="s">
        <v>8</v>
      </c>
      <c r="G109" s="8" t="s">
        <v>37</v>
      </c>
      <c r="H109" s="8">
        <v>93</v>
      </c>
      <c r="I109" s="8">
        <v>90</v>
      </c>
      <c r="J109" s="8">
        <v>88</v>
      </c>
      <c r="K109" s="8">
        <v>89</v>
      </c>
      <c r="L109" s="8">
        <v>92</v>
      </c>
      <c r="M109" s="8">
        <v>93</v>
      </c>
      <c r="N109" s="8">
        <v>545</v>
      </c>
      <c r="O109" s="30">
        <v>91</v>
      </c>
      <c r="P109" s="30">
        <v>90</v>
      </c>
      <c r="Q109" s="30">
        <v>88</v>
      </c>
      <c r="R109" s="30">
        <v>87</v>
      </c>
      <c r="S109" s="30">
        <v>86</v>
      </c>
      <c r="T109" s="30">
        <v>91</v>
      </c>
      <c r="U109" s="30">
        <v>533</v>
      </c>
      <c r="V109" s="30">
        <v>1078</v>
      </c>
      <c r="W109" s="28">
        <v>93.5</v>
      </c>
      <c r="X109" s="28">
        <f t="shared" si="3"/>
        <v>1171.5</v>
      </c>
    </row>
    <row r="110" spans="1:24" ht="15">
      <c r="A110" s="8">
        <v>6</v>
      </c>
      <c r="B110" s="8">
        <v>34</v>
      </c>
      <c r="C110" s="9" t="s">
        <v>170</v>
      </c>
      <c r="D110" s="9" t="s">
        <v>171</v>
      </c>
      <c r="E110" s="8">
        <v>31162</v>
      </c>
      <c r="F110" s="8" t="s">
        <v>8</v>
      </c>
      <c r="G110" s="8" t="s">
        <v>61</v>
      </c>
      <c r="H110" s="8">
        <v>90</v>
      </c>
      <c r="I110" s="8">
        <v>93</v>
      </c>
      <c r="J110" s="8">
        <v>94</v>
      </c>
      <c r="K110" s="8">
        <v>90</v>
      </c>
      <c r="L110" s="8">
        <v>90</v>
      </c>
      <c r="M110" s="8">
        <v>92</v>
      </c>
      <c r="N110" s="8">
        <v>549</v>
      </c>
      <c r="O110" s="30">
        <v>93</v>
      </c>
      <c r="P110" s="30">
        <v>86</v>
      </c>
      <c r="Q110" s="30">
        <v>90</v>
      </c>
      <c r="R110" s="30">
        <v>85</v>
      </c>
      <c r="S110" s="30">
        <v>88</v>
      </c>
      <c r="T110" s="30">
        <v>85</v>
      </c>
      <c r="U110" s="30">
        <v>527</v>
      </c>
      <c r="V110" s="30">
        <v>1076</v>
      </c>
      <c r="W110" s="28">
        <v>94.8</v>
      </c>
      <c r="X110" s="28">
        <f t="shared" si="3"/>
        <v>1170.8</v>
      </c>
    </row>
    <row r="111" spans="1:24" ht="15">
      <c r="A111" s="8">
        <v>7</v>
      </c>
      <c r="B111" s="8">
        <v>47</v>
      </c>
      <c r="C111" s="9" t="s">
        <v>242</v>
      </c>
      <c r="D111" s="9" t="s">
        <v>243</v>
      </c>
      <c r="E111" s="8">
        <v>112788</v>
      </c>
      <c r="F111" s="8" t="s">
        <v>22</v>
      </c>
      <c r="G111" s="8" t="s">
        <v>9</v>
      </c>
      <c r="H111" s="8">
        <v>85</v>
      </c>
      <c r="I111" s="8">
        <v>91</v>
      </c>
      <c r="J111" s="8">
        <v>86</v>
      </c>
      <c r="K111" s="8">
        <v>90</v>
      </c>
      <c r="L111" s="8">
        <v>86</v>
      </c>
      <c r="M111" s="8">
        <v>89</v>
      </c>
      <c r="N111" s="8">
        <v>527</v>
      </c>
      <c r="O111" s="30">
        <v>90</v>
      </c>
      <c r="P111" s="30">
        <v>90</v>
      </c>
      <c r="Q111" s="30">
        <v>94</v>
      </c>
      <c r="R111" s="30">
        <v>88</v>
      </c>
      <c r="S111" s="30">
        <v>89</v>
      </c>
      <c r="T111" s="30">
        <v>86</v>
      </c>
      <c r="U111" s="30">
        <v>537</v>
      </c>
      <c r="V111" s="30">
        <v>1064</v>
      </c>
      <c r="W111" s="28">
        <v>90.5</v>
      </c>
      <c r="X111" s="28">
        <f t="shared" si="3"/>
        <v>1154.5</v>
      </c>
    </row>
    <row r="112" spans="1:24" ht="15">
      <c r="A112" s="8">
        <v>8</v>
      </c>
      <c r="B112" s="8">
        <v>300</v>
      </c>
      <c r="C112" s="9" t="s">
        <v>431</v>
      </c>
      <c r="D112" s="9" t="s">
        <v>213</v>
      </c>
      <c r="E112" s="8">
        <v>114791</v>
      </c>
      <c r="F112" s="8" t="s">
        <v>22</v>
      </c>
      <c r="G112" s="8" t="s">
        <v>37</v>
      </c>
      <c r="H112" s="8">
        <v>85</v>
      </c>
      <c r="I112" s="8">
        <v>86</v>
      </c>
      <c r="J112" s="8">
        <v>86</v>
      </c>
      <c r="K112" s="8">
        <v>93</v>
      </c>
      <c r="L112" s="8">
        <v>89</v>
      </c>
      <c r="M112" s="8">
        <v>88</v>
      </c>
      <c r="N112" s="8">
        <v>527</v>
      </c>
      <c r="O112" s="30">
        <v>87</v>
      </c>
      <c r="P112" s="30">
        <v>94</v>
      </c>
      <c r="Q112" s="30">
        <v>91</v>
      </c>
      <c r="R112" s="30">
        <v>82</v>
      </c>
      <c r="S112" s="30">
        <v>93</v>
      </c>
      <c r="T112" s="30">
        <v>86</v>
      </c>
      <c r="U112" s="30">
        <v>533</v>
      </c>
      <c r="V112" s="30">
        <v>1060</v>
      </c>
      <c r="W112" s="28">
        <v>84.5</v>
      </c>
      <c r="X112" s="28">
        <f t="shared" si="3"/>
        <v>1144.5</v>
      </c>
    </row>
    <row r="113" spans="1:22" ht="15">
      <c r="A113" s="8">
        <v>9</v>
      </c>
      <c r="B113" s="8">
        <v>262</v>
      </c>
      <c r="C113" s="9" t="s">
        <v>441</v>
      </c>
      <c r="D113" s="9" t="s">
        <v>442</v>
      </c>
      <c r="E113" s="8">
        <v>31388</v>
      </c>
      <c r="F113" s="8" t="s">
        <v>22</v>
      </c>
      <c r="G113" s="8" t="s">
        <v>37</v>
      </c>
      <c r="H113" s="8">
        <v>85</v>
      </c>
      <c r="I113" s="8">
        <v>89</v>
      </c>
      <c r="J113" s="8">
        <v>87</v>
      </c>
      <c r="K113" s="8">
        <v>91</v>
      </c>
      <c r="L113" s="8">
        <v>90</v>
      </c>
      <c r="M113" s="8">
        <v>93</v>
      </c>
      <c r="N113" s="8">
        <v>535</v>
      </c>
      <c r="O113" s="30">
        <v>85</v>
      </c>
      <c r="P113" s="30">
        <v>86</v>
      </c>
      <c r="Q113" s="30">
        <v>88</v>
      </c>
      <c r="R113" s="30">
        <v>79</v>
      </c>
      <c r="S113" s="30">
        <v>90</v>
      </c>
      <c r="T113" s="30">
        <v>94</v>
      </c>
      <c r="U113" s="30">
        <v>522</v>
      </c>
      <c r="V113" s="30">
        <v>1057</v>
      </c>
    </row>
    <row r="114" spans="1:22" ht="15">
      <c r="A114" s="8">
        <v>10</v>
      </c>
      <c r="B114" s="8">
        <v>180</v>
      </c>
      <c r="C114" s="9" t="s">
        <v>236</v>
      </c>
      <c r="D114" s="9" t="s">
        <v>237</v>
      </c>
      <c r="E114" s="8">
        <v>31731</v>
      </c>
      <c r="F114" s="8" t="s">
        <v>22</v>
      </c>
      <c r="G114" s="8" t="s">
        <v>37</v>
      </c>
      <c r="H114" s="8">
        <v>89</v>
      </c>
      <c r="I114" s="8">
        <v>88</v>
      </c>
      <c r="J114" s="8">
        <v>90</v>
      </c>
      <c r="K114" s="8">
        <v>88</v>
      </c>
      <c r="L114" s="8">
        <v>84</v>
      </c>
      <c r="M114" s="8">
        <v>86</v>
      </c>
      <c r="N114" s="8">
        <v>525</v>
      </c>
      <c r="O114" s="30">
        <v>86</v>
      </c>
      <c r="P114" s="30">
        <v>92</v>
      </c>
      <c r="Q114" s="30">
        <v>85</v>
      </c>
      <c r="R114" s="30">
        <v>92</v>
      </c>
      <c r="S114" s="30">
        <v>90</v>
      </c>
      <c r="T114" s="30">
        <v>87</v>
      </c>
      <c r="U114" s="30">
        <v>532</v>
      </c>
      <c r="V114" s="30">
        <v>1057</v>
      </c>
    </row>
    <row r="115" spans="1:22" ht="15">
      <c r="A115" s="8">
        <v>11</v>
      </c>
      <c r="B115" s="8">
        <v>2</v>
      </c>
      <c r="C115" s="9" t="s">
        <v>455</v>
      </c>
      <c r="D115" s="9" t="s">
        <v>456</v>
      </c>
      <c r="E115" s="8">
        <v>113101</v>
      </c>
      <c r="F115" s="8" t="s">
        <v>8</v>
      </c>
      <c r="G115" s="8" t="s">
        <v>37</v>
      </c>
      <c r="H115" s="8">
        <v>90</v>
      </c>
      <c r="I115" s="8">
        <v>88</v>
      </c>
      <c r="J115" s="8">
        <v>89</v>
      </c>
      <c r="K115" s="8">
        <v>87</v>
      </c>
      <c r="L115" s="8">
        <v>83</v>
      </c>
      <c r="M115" s="8">
        <v>90</v>
      </c>
      <c r="N115" s="8">
        <v>527</v>
      </c>
      <c r="O115" s="30">
        <v>86</v>
      </c>
      <c r="P115" s="30">
        <v>94</v>
      </c>
      <c r="Q115" s="30">
        <v>88</v>
      </c>
      <c r="R115" s="30">
        <v>88</v>
      </c>
      <c r="S115" s="30">
        <v>85</v>
      </c>
      <c r="T115" s="30">
        <v>87</v>
      </c>
      <c r="U115" s="30">
        <v>528</v>
      </c>
      <c r="V115" s="30">
        <v>1055</v>
      </c>
    </row>
    <row r="116" spans="1:22" ht="15">
      <c r="A116" s="8">
        <v>12</v>
      </c>
      <c r="B116" s="8">
        <v>243</v>
      </c>
      <c r="C116" s="9" t="s">
        <v>429</v>
      </c>
      <c r="D116" s="9" t="s">
        <v>430</v>
      </c>
      <c r="E116" s="8">
        <v>31632</v>
      </c>
      <c r="F116" s="8" t="s">
        <v>22</v>
      </c>
      <c r="G116" s="8" t="s">
        <v>9</v>
      </c>
      <c r="H116" s="8">
        <v>89</v>
      </c>
      <c r="I116" s="8">
        <v>86</v>
      </c>
      <c r="J116" s="8">
        <v>86</v>
      </c>
      <c r="K116" s="8">
        <v>81</v>
      </c>
      <c r="L116" s="8">
        <v>79</v>
      </c>
      <c r="M116" s="8">
        <v>86</v>
      </c>
      <c r="N116" s="8">
        <v>507</v>
      </c>
      <c r="O116" s="30">
        <v>89</v>
      </c>
      <c r="P116" s="30">
        <v>88</v>
      </c>
      <c r="Q116" s="30">
        <v>84</v>
      </c>
      <c r="R116" s="30">
        <v>95</v>
      </c>
      <c r="S116" s="30">
        <v>85</v>
      </c>
      <c r="T116" s="30">
        <v>82</v>
      </c>
      <c r="U116" s="30">
        <v>523</v>
      </c>
      <c r="V116" s="30">
        <v>1030</v>
      </c>
    </row>
    <row r="117" spans="1:22" ht="15">
      <c r="A117" s="8">
        <v>13</v>
      </c>
      <c r="B117" s="8">
        <v>158</v>
      </c>
      <c r="C117" s="9" t="s">
        <v>451</v>
      </c>
      <c r="D117" s="9" t="s">
        <v>448</v>
      </c>
      <c r="E117" s="8">
        <v>114802</v>
      </c>
      <c r="F117" s="8" t="s">
        <v>22</v>
      </c>
      <c r="G117" s="8" t="s">
        <v>23</v>
      </c>
      <c r="H117" s="8">
        <v>86</v>
      </c>
      <c r="I117" s="8">
        <v>89</v>
      </c>
      <c r="J117" s="8">
        <v>83</v>
      </c>
      <c r="K117" s="8">
        <v>76</v>
      </c>
      <c r="L117" s="8">
        <v>80</v>
      </c>
      <c r="M117" s="8">
        <v>78</v>
      </c>
      <c r="N117" s="8">
        <v>492</v>
      </c>
      <c r="O117" s="30">
        <v>90</v>
      </c>
      <c r="P117" s="30">
        <v>81</v>
      </c>
      <c r="Q117" s="30">
        <v>88</v>
      </c>
      <c r="R117" s="30">
        <v>80</v>
      </c>
      <c r="S117" s="30">
        <v>90</v>
      </c>
      <c r="T117" s="30">
        <v>84</v>
      </c>
      <c r="U117" s="30">
        <v>513</v>
      </c>
      <c r="V117" s="30">
        <v>1005</v>
      </c>
    </row>
    <row r="118" spans="1:22" ht="15">
      <c r="A118" s="8">
        <v>14</v>
      </c>
      <c r="B118" s="8">
        <v>20</v>
      </c>
      <c r="C118" s="9" t="s">
        <v>447</v>
      </c>
      <c r="D118" s="9" t="s">
        <v>448</v>
      </c>
      <c r="E118" s="8">
        <v>113659</v>
      </c>
      <c r="F118" s="8" t="s">
        <v>22</v>
      </c>
      <c r="G118" s="8" t="s">
        <v>23</v>
      </c>
      <c r="H118" s="8">
        <v>85</v>
      </c>
      <c r="I118" s="8">
        <v>83</v>
      </c>
      <c r="J118" s="8">
        <v>88</v>
      </c>
      <c r="K118" s="8">
        <v>88</v>
      </c>
      <c r="L118" s="8">
        <v>89</v>
      </c>
      <c r="M118" s="8">
        <v>89</v>
      </c>
      <c r="N118" s="8">
        <v>522</v>
      </c>
      <c r="O118" s="30">
        <v>79</v>
      </c>
      <c r="P118" s="30">
        <v>81</v>
      </c>
      <c r="Q118" s="30">
        <v>82</v>
      </c>
      <c r="R118" s="30">
        <v>78</v>
      </c>
      <c r="S118" s="30">
        <v>81</v>
      </c>
      <c r="T118" s="30">
        <v>78</v>
      </c>
      <c r="U118" s="30">
        <v>479</v>
      </c>
      <c r="V118" s="30">
        <v>1001</v>
      </c>
    </row>
    <row r="119" spans="1:22" ht="15">
      <c r="A119" s="8">
        <v>15</v>
      </c>
      <c r="B119" s="8">
        <v>31</v>
      </c>
      <c r="C119" s="9" t="s">
        <v>392</v>
      </c>
      <c r="D119" s="9" t="s">
        <v>273</v>
      </c>
      <c r="E119" s="8">
        <v>112252</v>
      </c>
      <c r="F119" s="8" t="s">
        <v>22</v>
      </c>
      <c r="G119" s="8" t="s">
        <v>9</v>
      </c>
      <c r="H119" s="8">
        <v>82</v>
      </c>
      <c r="I119" s="8">
        <v>87</v>
      </c>
      <c r="J119" s="8">
        <v>85</v>
      </c>
      <c r="K119" s="8">
        <v>84</v>
      </c>
      <c r="L119" s="8">
        <v>90</v>
      </c>
      <c r="M119" s="8">
        <v>89</v>
      </c>
      <c r="N119" s="8">
        <v>517</v>
      </c>
      <c r="O119" s="30">
        <v>81</v>
      </c>
      <c r="P119" s="30">
        <v>78</v>
      </c>
      <c r="Q119" s="30">
        <v>85</v>
      </c>
      <c r="R119" s="30">
        <v>83</v>
      </c>
      <c r="S119" s="30">
        <v>74</v>
      </c>
      <c r="T119" s="30">
        <v>73</v>
      </c>
      <c r="U119" s="30">
        <v>474</v>
      </c>
      <c r="V119" s="30">
        <v>991</v>
      </c>
    </row>
    <row r="120" spans="1:22" ht="15">
      <c r="A120" s="8">
        <v>16</v>
      </c>
      <c r="B120" s="8">
        <v>53</v>
      </c>
      <c r="C120" s="9" t="s">
        <v>458</v>
      </c>
      <c r="D120" s="9" t="s">
        <v>273</v>
      </c>
      <c r="E120" s="8">
        <v>117123</v>
      </c>
      <c r="F120" s="8" t="s">
        <v>22</v>
      </c>
      <c r="G120" s="8" t="s">
        <v>23</v>
      </c>
      <c r="H120" s="8">
        <v>89</v>
      </c>
      <c r="I120" s="8">
        <v>73</v>
      </c>
      <c r="J120" s="8">
        <v>84</v>
      </c>
      <c r="K120" s="8">
        <v>84</v>
      </c>
      <c r="L120" s="8">
        <v>83</v>
      </c>
      <c r="M120" s="8">
        <v>80</v>
      </c>
      <c r="N120" s="8">
        <v>493</v>
      </c>
      <c r="O120" s="30">
        <v>78</v>
      </c>
      <c r="P120" s="30">
        <v>85</v>
      </c>
      <c r="Q120" s="30">
        <v>87</v>
      </c>
      <c r="R120" s="30">
        <v>83</v>
      </c>
      <c r="S120" s="30">
        <v>83</v>
      </c>
      <c r="T120" s="30">
        <v>80</v>
      </c>
      <c r="U120" s="30">
        <v>496</v>
      </c>
      <c r="V120" s="30">
        <v>989</v>
      </c>
    </row>
    <row r="121" spans="1:22" ht="15">
      <c r="A121" s="8">
        <v>17</v>
      </c>
      <c r="B121" s="8">
        <v>123</v>
      </c>
      <c r="C121" s="9" t="s">
        <v>443</v>
      </c>
      <c r="D121" s="9" t="s">
        <v>444</v>
      </c>
      <c r="E121" s="8">
        <v>117087</v>
      </c>
      <c r="F121" s="8" t="s">
        <v>22</v>
      </c>
      <c r="G121" s="8" t="s">
        <v>23</v>
      </c>
      <c r="H121" s="8">
        <v>80</v>
      </c>
      <c r="I121" s="8">
        <v>80</v>
      </c>
      <c r="J121" s="8">
        <v>82</v>
      </c>
      <c r="K121" s="8">
        <v>84</v>
      </c>
      <c r="L121" s="8">
        <v>81</v>
      </c>
      <c r="M121" s="8">
        <v>75</v>
      </c>
      <c r="N121" s="8">
        <v>482</v>
      </c>
      <c r="O121" s="30">
        <v>84</v>
      </c>
      <c r="P121" s="30">
        <v>81</v>
      </c>
      <c r="Q121" s="30">
        <v>81</v>
      </c>
      <c r="R121" s="30">
        <v>76</v>
      </c>
      <c r="S121" s="30">
        <v>76</v>
      </c>
      <c r="T121" s="30">
        <v>81</v>
      </c>
      <c r="U121" s="30">
        <v>479</v>
      </c>
      <c r="V121" s="30">
        <v>961</v>
      </c>
    </row>
  </sheetData>
  <printOptions horizontalCentered="1"/>
  <pageMargins left="0.25" right="0.25" top="0.7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bestFit="1" customWidth="1"/>
    <col min="3" max="3" width="18.00390625" style="0" bestFit="1" customWidth="1"/>
    <col min="4" max="4" width="11.28125" style="0" bestFit="1" customWidth="1"/>
    <col min="5" max="5" width="9.00390625" style="0" hidden="1" customWidth="1"/>
    <col min="6" max="6" width="5.8515625" style="0" bestFit="1" customWidth="1"/>
    <col min="7" max="7" width="7.421875" style="0" bestFit="1" customWidth="1"/>
    <col min="8" max="13" width="4.7109375" style="8" hidden="1" customWidth="1"/>
    <col min="14" max="14" width="6.7109375" style="8" customWidth="1"/>
    <col min="15" max="20" width="3.8515625" style="8" hidden="1" customWidth="1"/>
    <col min="21" max="21" width="6.7109375" style="8" customWidth="1"/>
    <col min="22" max="22" width="8.7109375" style="8" customWidth="1"/>
    <col min="23" max="23" width="7.00390625" style="8" bestFit="1" customWidth="1"/>
    <col min="24" max="24" width="8.7109375" style="8" customWidth="1"/>
  </cols>
  <sheetData>
    <row r="1" spans="1:24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>
      <c r="A3" s="5" t="s">
        <v>404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>
      <c r="A4" s="10" t="s">
        <v>248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7" ht="15">
      <c r="A5" s="3"/>
      <c r="B5" s="3"/>
      <c r="C5" s="3"/>
      <c r="D5" s="3"/>
      <c r="E5" s="3"/>
      <c r="F5" s="3"/>
      <c r="G5" s="3"/>
    </row>
    <row r="6" spans="1:24" ht="15.75">
      <c r="A6" s="11" t="s">
        <v>127</v>
      </c>
      <c r="B6" s="11"/>
      <c r="C6" s="11"/>
      <c r="D6" s="11"/>
      <c r="E6" s="11"/>
      <c r="F6" s="11" t="s">
        <v>638</v>
      </c>
      <c r="G6" s="11"/>
      <c r="X6" s="6">
        <v>1344.4</v>
      </c>
    </row>
    <row r="7" spans="1:24" ht="15.75">
      <c r="A7" s="11" t="s">
        <v>128</v>
      </c>
      <c r="B7" s="11"/>
      <c r="C7" s="11"/>
      <c r="D7" s="11"/>
      <c r="E7" s="11"/>
      <c r="F7" s="11" t="s">
        <v>639</v>
      </c>
      <c r="G7" s="11"/>
      <c r="X7" s="6">
        <v>1329.6</v>
      </c>
    </row>
    <row r="8" spans="1:24" ht="15.75">
      <c r="A8" s="11" t="s">
        <v>129</v>
      </c>
      <c r="B8" s="11"/>
      <c r="C8" s="11"/>
      <c r="D8" s="11"/>
      <c r="E8" s="11"/>
      <c r="F8" s="11" t="s">
        <v>640</v>
      </c>
      <c r="G8" s="11"/>
      <c r="X8" s="6">
        <v>1326.9</v>
      </c>
    </row>
    <row r="9" spans="1:7" ht="15.75">
      <c r="A9" s="11"/>
      <c r="B9" s="11"/>
      <c r="C9" s="11"/>
      <c r="D9" s="11"/>
      <c r="E9" s="11"/>
      <c r="F9" s="11"/>
      <c r="G9" s="11"/>
    </row>
    <row r="10" spans="1:24" ht="15.75">
      <c r="A10" s="11" t="s">
        <v>130</v>
      </c>
      <c r="B10" s="11"/>
      <c r="C10" s="11"/>
      <c r="D10" s="11"/>
      <c r="E10" s="11"/>
      <c r="F10" s="11" t="s">
        <v>638</v>
      </c>
      <c r="G10" s="11"/>
      <c r="X10" s="6">
        <v>200.4</v>
      </c>
    </row>
    <row r="11" spans="1:24" ht="15.75">
      <c r="A11" s="11" t="s">
        <v>128</v>
      </c>
      <c r="B11" s="11"/>
      <c r="C11" s="11"/>
      <c r="D11" s="11"/>
      <c r="E11" s="11"/>
      <c r="F11" s="11" t="s">
        <v>640</v>
      </c>
      <c r="G11" s="11"/>
      <c r="X11" s="6">
        <v>1132</v>
      </c>
    </row>
    <row r="12" spans="1:24" ht="15.75">
      <c r="A12" s="11"/>
      <c r="B12" s="11"/>
      <c r="C12" s="11"/>
      <c r="D12" s="11"/>
      <c r="E12" s="11"/>
      <c r="F12" s="11"/>
      <c r="G12" s="11"/>
      <c r="X12" s="6"/>
    </row>
    <row r="13" spans="1:24" ht="15.75">
      <c r="A13" s="11" t="s">
        <v>131</v>
      </c>
      <c r="B13" s="11"/>
      <c r="C13" s="11"/>
      <c r="D13" s="11"/>
      <c r="E13" s="11"/>
      <c r="F13" s="11" t="s">
        <v>641</v>
      </c>
      <c r="G13" s="11"/>
      <c r="X13" s="6">
        <v>1086</v>
      </c>
    </row>
    <row r="14" spans="1:24" ht="15.75">
      <c r="A14" s="11" t="s">
        <v>128</v>
      </c>
      <c r="B14" s="11"/>
      <c r="C14" s="11"/>
      <c r="D14" s="11"/>
      <c r="E14" s="11"/>
      <c r="F14" s="11" t="s">
        <v>642</v>
      </c>
      <c r="G14" s="11"/>
      <c r="X14" s="6">
        <v>1084</v>
      </c>
    </row>
    <row r="15" spans="1:24" ht="15.75">
      <c r="A15" s="11" t="s">
        <v>132</v>
      </c>
      <c r="B15" s="11"/>
      <c r="C15" s="11"/>
      <c r="D15" s="11"/>
      <c r="E15" s="11"/>
      <c r="F15" s="11" t="s">
        <v>643</v>
      </c>
      <c r="G15" s="11"/>
      <c r="X15" s="6">
        <v>1081</v>
      </c>
    </row>
    <row r="16" spans="1:24" ht="15.75">
      <c r="A16" s="11"/>
      <c r="B16" s="11"/>
      <c r="C16" s="11"/>
      <c r="D16" s="11"/>
      <c r="E16" s="11"/>
      <c r="F16" s="11"/>
      <c r="G16" s="11"/>
      <c r="X16" s="6"/>
    </row>
    <row r="17" spans="1:24" ht="15.75">
      <c r="A17" s="11" t="s">
        <v>133</v>
      </c>
      <c r="B17" s="11"/>
      <c r="C17" s="11"/>
      <c r="D17" s="11"/>
      <c r="E17" s="11"/>
      <c r="F17" s="11" t="s">
        <v>644</v>
      </c>
      <c r="G17" s="11"/>
      <c r="X17" s="6">
        <v>1036</v>
      </c>
    </row>
    <row r="18" spans="1:24" ht="15.75">
      <c r="A18" s="11" t="s">
        <v>154</v>
      </c>
      <c r="B18" s="11"/>
      <c r="C18" s="11"/>
      <c r="D18" s="11"/>
      <c r="E18" s="11"/>
      <c r="F18" s="11" t="s">
        <v>645</v>
      </c>
      <c r="G18" s="11"/>
      <c r="X18" s="6">
        <v>1141</v>
      </c>
    </row>
    <row r="19" spans="1:24" ht="15.75">
      <c r="A19" s="11"/>
      <c r="B19" s="11"/>
      <c r="C19" s="11"/>
      <c r="D19" s="11"/>
      <c r="E19" s="11"/>
      <c r="F19" s="11"/>
      <c r="G19" s="11"/>
      <c r="X19" s="6"/>
    </row>
    <row r="20" spans="1:24" ht="15.75">
      <c r="A20" s="11" t="s">
        <v>136</v>
      </c>
      <c r="B20" s="11"/>
      <c r="C20" s="11"/>
      <c r="D20" s="11"/>
      <c r="E20" s="11"/>
      <c r="F20" s="11" t="s">
        <v>646</v>
      </c>
      <c r="G20" s="11"/>
      <c r="X20" s="6">
        <v>1124</v>
      </c>
    </row>
    <row r="21" spans="1:24" ht="15.75">
      <c r="A21" s="11" t="s">
        <v>428</v>
      </c>
      <c r="B21" s="11"/>
      <c r="C21" s="11"/>
      <c r="D21" s="11"/>
      <c r="E21" s="11"/>
      <c r="F21" s="11" t="s">
        <v>644</v>
      </c>
      <c r="G21" s="11"/>
      <c r="X21" s="6">
        <v>1036</v>
      </c>
    </row>
    <row r="22" spans="1:24" ht="15.75">
      <c r="A22" s="11"/>
      <c r="B22" s="11"/>
      <c r="C22" s="11"/>
      <c r="D22" s="11"/>
      <c r="E22" s="11"/>
      <c r="F22" s="11"/>
      <c r="G22" s="11"/>
      <c r="X22" s="6"/>
    </row>
    <row r="23" spans="1:25" ht="15.75">
      <c r="A23" s="11"/>
      <c r="B23" s="11"/>
      <c r="C23" s="11"/>
      <c r="D23" s="11"/>
      <c r="E23" s="11"/>
      <c r="F23" s="11"/>
      <c r="G23" s="11"/>
      <c r="H23" s="22" t="s">
        <v>575</v>
      </c>
      <c r="I23" s="23"/>
      <c r="J23" s="24"/>
      <c r="K23" s="22" t="s">
        <v>576</v>
      </c>
      <c r="L23" s="23"/>
      <c r="M23" s="24"/>
      <c r="O23" s="22" t="s">
        <v>575</v>
      </c>
      <c r="P23" s="23"/>
      <c r="Q23" s="24"/>
      <c r="R23" s="22" t="s">
        <v>576</v>
      </c>
      <c r="S23" s="23"/>
      <c r="T23" s="24"/>
      <c r="Y23" s="15"/>
    </row>
    <row r="24" spans="1:25" s="15" customFormat="1" ht="15.75">
      <c r="A24" s="6" t="s">
        <v>126</v>
      </c>
      <c r="B24" s="6" t="s">
        <v>0</v>
      </c>
      <c r="C24" s="7" t="s">
        <v>1</v>
      </c>
      <c r="D24" s="7" t="s">
        <v>2</v>
      </c>
      <c r="E24" s="6" t="s">
        <v>3</v>
      </c>
      <c r="F24" s="6" t="s">
        <v>4</v>
      </c>
      <c r="G24" s="6" t="s">
        <v>5</v>
      </c>
      <c r="H24" s="25">
        <v>1</v>
      </c>
      <c r="I24" s="26">
        <v>2</v>
      </c>
      <c r="J24" s="27">
        <v>3</v>
      </c>
      <c r="K24" s="25">
        <v>4</v>
      </c>
      <c r="L24" s="26">
        <v>5</v>
      </c>
      <c r="M24" s="27">
        <v>6</v>
      </c>
      <c r="N24" s="6" t="s">
        <v>148</v>
      </c>
      <c r="O24" s="25">
        <v>1</v>
      </c>
      <c r="P24" s="26">
        <v>2</v>
      </c>
      <c r="Q24" s="27">
        <v>3</v>
      </c>
      <c r="R24" s="25">
        <v>4</v>
      </c>
      <c r="S24" s="26">
        <v>5</v>
      </c>
      <c r="T24" s="27">
        <v>6</v>
      </c>
      <c r="U24" s="6" t="s">
        <v>149</v>
      </c>
      <c r="V24" s="6" t="s">
        <v>150</v>
      </c>
      <c r="W24" s="6" t="s">
        <v>238</v>
      </c>
      <c r="X24" s="6" t="s">
        <v>150</v>
      </c>
      <c r="Y24"/>
    </row>
    <row r="25" spans="1:24" ht="16.5" customHeight="1">
      <c r="A25" s="8">
        <v>1</v>
      </c>
      <c r="B25" s="8">
        <v>39</v>
      </c>
      <c r="C25" s="9" t="s">
        <v>427</v>
      </c>
      <c r="D25" s="9" t="s">
        <v>53</v>
      </c>
      <c r="E25" s="8">
        <v>781</v>
      </c>
      <c r="F25" s="8" t="s">
        <v>196</v>
      </c>
      <c r="G25" s="8" t="s">
        <v>61</v>
      </c>
      <c r="H25" s="8">
        <v>97</v>
      </c>
      <c r="I25" s="8">
        <v>96</v>
      </c>
      <c r="J25" s="8">
        <v>94</v>
      </c>
      <c r="K25" s="8">
        <v>97</v>
      </c>
      <c r="L25" s="8">
        <v>97</v>
      </c>
      <c r="M25" s="8">
        <v>96</v>
      </c>
      <c r="N25" s="8">
        <f aca="true" t="shared" si="0" ref="N25:N42">SUM(H25:M25)</f>
        <v>577</v>
      </c>
      <c r="O25" s="8">
        <v>99</v>
      </c>
      <c r="P25" s="8">
        <v>94</v>
      </c>
      <c r="Q25" s="8">
        <v>93</v>
      </c>
      <c r="R25" s="8">
        <v>93</v>
      </c>
      <c r="S25" s="8">
        <v>94</v>
      </c>
      <c r="T25" s="8">
        <v>94</v>
      </c>
      <c r="U25" s="8">
        <f aca="true" t="shared" si="1" ref="U25:U41">SUM(O25:T25)</f>
        <v>567</v>
      </c>
      <c r="V25" s="8">
        <f aca="true" t="shared" si="2" ref="V25:V41">SUM(U25,N25)</f>
        <v>1144</v>
      </c>
      <c r="W25" s="28">
        <v>200.4</v>
      </c>
      <c r="X25" s="28">
        <f>SUM(V25:W25)</f>
        <v>1344.4</v>
      </c>
    </row>
    <row r="26" spans="1:24" ht="16.5" customHeight="1">
      <c r="A26" s="8">
        <v>2</v>
      </c>
      <c r="B26" s="8">
        <v>165</v>
      </c>
      <c r="C26" s="9" t="s">
        <v>375</v>
      </c>
      <c r="D26" s="9" t="s">
        <v>419</v>
      </c>
      <c r="E26" s="8">
        <v>17226</v>
      </c>
      <c r="F26" s="8"/>
      <c r="G26" s="8" t="s">
        <v>61</v>
      </c>
      <c r="H26" s="8">
        <v>95</v>
      </c>
      <c r="I26" s="8">
        <v>93</v>
      </c>
      <c r="J26" s="8">
        <v>95</v>
      </c>
      <c r="K26" s="8">
        <v>96</v>
      </c>
      <c r="L26" s="8">
        <v>94</v>
      </c>
      <c r="M26" s="8">
        <v>97</v>
      </c>
      <c r="N26" s="8">
        <f t="shared" si="0"/>
        <v>570</v>
      </c>
      <c r="O26" s="8">
        <v>93</v>
      </c>
      <c r="P26" s="8">
        <v>98</v>
      </c>
      <c r="Q26" s="8">
        <v>96</v>
      </c>
      <c r="R26" s="8">
        <v>95</v>
      </c>
      <c r="S26" s="8">
        <v>88</v>
      </c>
      <c r="T26" s="8">
        <v>92</v>
      </c>
      <c r="U26" s="8">
        <f t="shared" si="1"/>
        <v>562</v>
      </c>
      <c r="V26" s="8">
        <f t="shared" si="2"/>
        <v>1132</v>
      </c>
      <c r="W26" s="28">
        <v>197.6</v>
      </c>
      <c r="X26" s="28">
        <f>SUM(V26:W26)</f>
        <v>1329.6</v>
      </c>
    </row>
    <row r="27" spans="1:24" ht="16.5" customHeight="1">
      <c r="A27" s="8">
        <v>3</v>
      </c>
      <c r="B27" s="8">
        <v>227</v>
      </c>
      <c r="C27" s="9" t="s">
        <v>418</v>
      </c>
      <c r="D27" s="9" t="s">
        <v>63</v>
      </c>
      <c r="E27" s="8">
        <v>31030</v>
      </c>
      <c r="F27" s="8" t="s">
        <v>169</v>
      </c>
      <c r="G27" s="8" t="s">
        <v>61</v>
      </c>
      <c r="H27" s="8">
        <v>99</v>
      </c>
      <c r="I27" s="8">
        <v>95</v>
      </c>
      <c r="J27" s="8">
        <v>95</v>
      </c>
      <c r="K27" s="8">
        <v>83</v>
      </c>
      <c r="L27" s="8">
        <v>91</v>
      </c>
      <c r="M27" s="8">
        <v>95</v>
      </c>
      <c r="N27" s="8">
        <f t="shared" si="0"/>
        <v>558</v>
      </c>
      <c r="O27" s="8">
        <v>97</v>
      </c>
      <c r="P27" s="8">
        <v>97</v>
      </c>
      <c r="Q27" s="8">
        <v>98</v>
      </c>
      <c r="R27" s="8">
        <v>92</v>
      </c>
      <c r="S27" s="8">
        <v>97</v>
      </c>
      <c r="T27" s="8">
        <v>93</v>
      </c>
      <c r="U27" s="8">
        <f t="shared" si="1"/>
        <v>574</v>
      </c>
      <c r="V27" s="8">
        <f t="shared" si="2"/>
        <v>1132</v>
      </c>
      <c r="W27" s="28">
        <v>194.9</v>
      </c>
      <c r="X27" s="28">
        <f aca="true" t="shared" si="3" ref="X27:X32">SUM(V27:W27)</f>
        <v>1326.9</v>
      </c>
    </row>
    <row r="28" spans="1:24" ht="16.5" customHeight="1">
      <c r="A28" s="8">
        <v>4</v>
      </c>
      <c r="B28" s="8">
        <v>299</v>
      </c>
      <c r="C28" s="9" t="s">
        <v>595</v>
      </c>
      <c r="D28" s="8" t="s">
        <v>596</v>
      </c>
      <c r="E28" s="8"/>
      <c r="F28" s="8"/>
      <c r="G28" s="8" t="s">
        <v>37</v>
      </c>
      <c r="H28" s="8">
        <v>94</v>
      </c>
      <c r="I28" s="8">
        <v>92</v>
      </c>
      <c r="J28" s="8">
        <v>88</v>
      </c>
      <c r="K28" s="8">
        <v>97</v>
      </c>
      <c r="L28" s="8">
        <v>90</v>
      </c>
      <c r="M28" s="8">
        <v>94</v>
      </c>
      <c r="N28" s="8">
        <f t="shared" si="0"/>
        <v>555</v>
      </c>
      <c r="O28" s="8">
        <v>92</v>
      </c>
      <c r="P28" s="8">
        <v>97</v>
      </c>
      <c r="Q28" s="8">
        <v>93</v>
      </c>
      <c r="R28" s="8">
        <v>97</v>
      </c>
      <c r="S28" s="8">
        <v>98</v>
      </c>
      <c r="T28" s="8">
        <v>92</v>
      </c>
      <c r="U28" s="8">
        <f t="shared" si="1"/>
        <v>569</v>
      </c>
      <c r="V28" s="8">
        <f t="shared" si="2"/>
        <v>1124</v>
      </c>
      <c r="W28" s="28">
        <v>197.3</v>
      </c>
      <c r="X28" s="28">
        <f t="shared" si="3"/>
        <v>1321.3</v>
      </c>
    </row>
    <row r="29" spans="1:24" ht="16.5" customHeight="1">
      <c r="A29" s="8">
        <v>5</v>
      </c>
      <c r="B29" s="8">
        <v>95</v>
      </c>
      <c r="C29" s="9" t="s">
        <v>422</v>
      </c>
      <c r="D29" s="9" t="s">
        <v>423</v>
      </c>
      <c r="E29" s="8">
        <v>112011</v>
      </c>
      <c r="F29" s="8"/>
      <c r="G29" s="8" t="s">
        <v>61</v>
      </c>
      <c r="H29" s="8">
        <v>93</v>
      </c>
      <c r="I29" s="8">
        <v>90</v>
      </c>
      <c r="J29" s="8">
        <v>95</v>
      </c>
      <c r="K29" s="8">
        <v>93</v>
      </c>
      <c r="L29" s="8">
        <v>94</v>
      </c>
      <c r="M29" s="8">
        <v>89</v>
      </c>
      <c r="N29" s="8">
        <f t="shared" si="0"/>
        <v>554</v>
      </c>
      <c r="O29" s="8">
        <v>93</v>
      </c>
      <c r="P29" s="8">
        <v>93</v>
      </c>
      <c r="Q29" s="8">
        <v>96</v>
      </c>
      <c r="R29" s="8">
        <v>96</v>
      </c>
      <c r="S29" s="8">
        <v>94</v>
      </c>
      <c r="T29" s="8">
        <v>94</v>
      </c>
      <c r="U29" s="8">
        <f t="shared" si="1"/>
        <v>566</v>
      </c>
      <c r="V29" s="8">
        <f t="shared" si="2"/>
        <v>1120</v>
      </c>
      <c r="W29" s="28">
        <v>196.8</v>
      </c>
      <c r="X29" s="28">
        <f t="shared" si="3"/>
        <v>1316.8</v>
      </c>
    </row>
    <row r="30" spans="1:24" ht="16.5" customHeight="1">
      <c r="A30" s="8">
        <v>6</v>
      </c>
      <c r="B30" s="8">
        <v>143</v>
      </c>
      <c r="C30" s="9" t="s">
        <v>233</v>
      </c>
      <c r="D30" s="9" t="s">
        <v>95</v>
      </c>
      <c r="E30" s="8">
        <v>113545</v>
      </c>
      <c r="F30" s="8" t="s">
        <v>22</v>
      </c>
      <c r="G30" s="8" t="s">
        <v>9</v>
      </c>
      <c r="H30" s="8">
        <v>89</v>
      </c>
      <c r="I30" s="8">
        <v>94</v>
      </c>
      <c r="J30" s="8">
        <v>91</v>
      </c>
      <c r="K30" s="8">
        <v>87</v>
      </c>
      <c r="L30" s="8">
        <v>92</v>
      </c>
      <c r="M30" s="8">
        <v>93</v>
      </c>
      <c r="N30" s="8">
        <f t="shared" si="0"/>
        <v>546</v>
      </c>
      <c r="O30" s="8">
        <v>86</v>
      </c>
      <c r="P30" s="8">
        <v>88</v>
      </c>
      <c r="Q30" s="8">
        <v>96</v>
      </c>
      <c r="R30" s="8">
        <v>92</v>
      </c>
      <c r="S30" s="8">
        <v>92</v>
      </c>
      <c r="T30" s="8">
        <v>86</v>
      </c>
      <c r="U30" s="8">
        <f t="shared" si="1"/>
        <v>540</v>
      </c>
      <c r="V30" s="8">
        <f t="shared" si="2"/>
        <v>1086</v>
      </c>
      <c r="W30" s="28">
        <v>190.1</v>
      </c>
      <c r="X30" s="28">
        <f t="shared" si="3"/>
        <v>1276.1</v>
      </c>
    </row>
    <row r="31" spans="1:24" ht="16.5" customHeight="1">
      <c r="A31" s="8">
        <v>7</v>
      </c>
      <c r="B31" s="8">
        <v>8</v>
      </c>
      <c r="C31" s="9" t="s">
        <v>411</v>
      </c>
      <c r="D31" s="9" t="s">
        <v>412</v>
      </c>
      <c r="E31" s="8">
        <v>15022</v>
      </c>
      <c r="F31" s="8" t="s">
        <v>8</v>
      </c>
      <c r="G31" s="8" t="s">
        <v>37</v>
      </c>
      <c r="H31" s="8">
        <v>90</v>
      </c>
      <c r="I31" s="8">
        <v>91</v>
      </c>
      <c r="J31" s="8">
        <v>90</v>
      </c>
      <c r="K31" s="8">
        <v>90</v>
      </c>
      <c r="L31" s="8">
        <v>89</v>
      </c>
      <c r="M31" s="8">
        <v>81</v>
      </c>
      <c r="N31" s="8">
        <f t="shared" si="0"/>
        <v>531</v>
      </c>
      <c r="O31" s="8">
        <v>91</v>
      </c>
      <c r="P31" s="8">
        <v>93</v>
      </c>
      <c r="Q31" s="8">
        <v>92</v>
      </c>
      <c r="R31" s="8">
        <v>92</v>
      </c>
      <c r="S31" s="8">
        <v>94</v>
      </c>
      <c r="T31" s="8">
        <v>91</v>
      </c>
      <c r="U31" s="8">
        <f t="shared" si="1"/>
        <v>553</v>
      </c>
      <c r="V31" s="8">
        <f t="shared" si="2"/>
        <v>1084</v>
      </c>
      <c r="W31" s="28">
        <v>191.5</v>
      </c>
      <c r="X31" s="28">
        <f t="shared" si="3"/>
        <v>1275.5</v>
      </c>
    </row>
    <row r="32" spans="1:24" ht="16.5" customHeight="1">
      <c r="A32" s="8">
        <v>8</v>
      </c>
      <c r="B32" s="8">
        <v>121</v>
      </c>
      <c r="C32" s="9" t="s">
        <v>410</v>
      </c>
      <c r="D32" s="9" t="s">
        <v>80</v>
      </c>
      <c r="E32" s="8">
        <v>30212</v>
      </c>
      <c r="F32" s="8" t="s">
        <v>12</v>
      </c>
      <c r="G32" s="8" t="s">
        <v>19</v>
      </c>
      <c r="H32" s="8">
        <v>91</v>
      </c>
      <c r="I32" s="8">
        <v>96</v>
      </c>
      <c r="J32" s="8">
        <v>90</v>
      </c>
      <c r="K32" s="8">
        <v>82</v>
      </c>
      <c r="L32" s="8">
        <v>84</v>
      </c>
      <c r="M32" s="8">
        <v>87</v>
      </c>
      <c r="N32" s="8">
        <f t="shared" si="0"/>
        <v>530</v>
      </c>
      <c r="O32" s="8">
        <v>91</v>
      </c>
      <c r="P32" s="8">
        <v>93</v>
      </c>
      <c r="Q32" s="8">
        <v>91</v>
      </c>
      <c r="R32" s="8">
        <v>94</v>
      </c>
      <c r="S32" s="8">
        <v>93</v>
      </c>
      <c r="T32" s="8">
        <v>89</v>
      </c>
      <c r="U32" s="8">
        <f t="shared" si="1"/>
        <v>551</v>
      </c>
      <c r="V32" s="8">
        <f t="shared" si="2"/>
        <v>1081</v>
      </c>
      <c r="W32" s="28">
        <v>190</v>
      </c>
      <c r="X32" s="28">
        <f t="shared" si="3"/>
        <v>1271</v>
      </c>
    </row>
    <row r="33" spans="1:24" ht="16.5" customHeight="1">
      <c r="A33" s="8">
        <v>9</v>
      </c>
      <c r="B33" s="8">
        <v>249</v>
      </c>
      <c r="C33" s="9" t="s">
        <v>202</v>
      </c>
      <c r="D33" s="9" t="s">
        <v>407</v>
      </c>
      <c r="E33" s="8" t="s">
        <v>26</v>
      </c>
      <c r="F33" s="8" t="s">
        <v>27</v>
      </c>
      <c r="G33" s="8" t="s">
        <v>28</v>
      </c>
      <c r="H33" s="8">
        <v>95</v>
      </c>
      <c r="I33" s="8">
        <v>97</v>
      </c>
      <c r="J33" s="8">
        <v>96</v>
      </c>
      <c r="K33" s="8">
        <v>90</v>
      </c>
      <c r="L33" s="8">
        <v>94</v>
      </c>
      <c r="M33" s="8">
        <v>97</v>
      </c>
      <c r="N33" s="8">
        <f t="shared" si="0"/>
        <v>569</v>
      </c>
      <c r="O33" s="8">
        <v>93</v>
      </c>
      <c r="P33" s="8">
        <v>96</v>
      </c>
      <c r="Q33" s="8">
        <v>95</v>
      </c>
      <c r="R33" s="8">
        <v>97</v>
      </c>
      <c r="S33" s="8">
        <v>96</v>
      </c>
      <c r="T33" s="8">
        <v>95</v>
      </c>
      <c r="U33" s="8">
        <f t="shared" si="1"/>
        <v>572</v>
      </c>
      <c r="V33" s="8">
        <f t="shared" si="2"/>
        <v>1141</v>
      </c>
      <c r="W33" s="28"/>
      <c r="X33" s="28"/>
    </row>
    <row r="34" spans="1:24" ht="16.5" customHeight="1">
      <c r="A34" s="8">
        <v>10</v>
      </c>
      <c r="B34" s="8">
        <v>60</v>
      </c>
      <c r="C34" s="9" t="s">
        <v>405</v>
      </c>
      <c r="D34" s="9" t="s">
        <v>406</v>
      </c>
      <c r="E34" s="8" t="s">
        <v>26</v>
      </c>
      <c r="F34" s="8" t="s">
        <v>27</v>
      </c>
      <c r="G34" s="8" t="s">
        <v>28</v>
      </c>
      <c r="H34" s="8">
        <v>93</v>
      </c>
      <c r="I34" s="8">
        <v>95</v>
      </c>
      <c r="J34" s="8">
        <v>91</v>
      </c>
      <c r="K34" s="8">
        <v>97</v>
      </c>
      <c r="L34" s="8">
        <v>98</v>
      </c>
      <c r="M34" s="8">
        <v>97</v>
      </c>
      <c r="N34" s="8">
        <f t="shared" si="0"/>
        <v>571</v>
      </c>
      <c r="O34" s="8">
        <v>92</v>
      </c>
      <c r="P34" s="8">
        <v>95</v>
      </c>
      <c r="Q34" s="8">
        <v>91</v>
      </c>
      <c r="R34" s="8">
        <v>95</v>
      </c>
      <c r="S34" s="8">
        <v>93</v>
      </c>
      <c r="T34" s="8">
        <v>95</v>
      </c>
      <c r="U34" s="8">
        <f t="shared" si="1"/>
        <v>561</v>
      </c>
      <c r="V34" s="8">
        <f t="shared" si="2"/>
        <v>1132</v>
      </c>
      <c r="W34" s="28"/>
      <c r="X34" s="28"/>
    </row>
    <row r="35" spans="1:24" ht="16.5" customHeight="1">
      <c r="A35" s="8">
        <v>15</v>
      </c>
      <c r="B35" s="8">
        <v>266</v>
      </c>
      <c r="C35" s="9" t="s">
        <v>244</v>
      </c>
      <c r="D35" s="9" t="s">
        <v>424</v>
      </c>
      <c r="E35" s="8" t="s">
        <v>26</v>
      </c>
      <c r="F35" s="8" t="s">
        <v>27</v>
      </c>
      <c r="G35" s="8" t="s">
        <v>28</v>
      </c>
      <c r="H35" s="8">
        <v>92</v>
      </c>
      <c r="I35" s="8">
        <v>94</v>
      </c>
      <c r="J35" s="8">
        <v>90</v>
      </c>
      <c r="K35" s="8">
        <v>91</v>
      </c>
      <c r="L35" s="8">
        <v>92</v>
      </c>
      <c r="M35" s="8">
        <v>91</v>
      </c>
      <c r="N35" s="8">
        <f t="shared" si="0"/>
        <v>550</v>
      </c>
      <c r="O35" s="8">
        <v>93</v>
      </c>
      <c r="P35" s="8">
        <v>93</v>
      </c>
      <c r="Q35" s="8">
        <v>95</v>
      </c>
      <c r="R35" s="8">
        <v>92</v>
      </c>
      <c r="S35" s="8">
        <v>91</v>
      </c>
      <c r="T35" s="8">
        <v>93</v>
      </c>
      <c r="U35" s="8">
        <f t="shared" si="1"/>
        <v>557</v>
      </c>
      <c r="V35" s="8">
        <f t="shared" si="2"/>
        <v>1107</v>
      </c>
      <c r="W35" s="28"/>
      <c r="X35" s="28"/>
    </row>
    <row r="36" spans="1:22" ht="16.5" customHeight="1">
      <c r="A36" s="8">
        <v>11</v>
      </c>
      <c r="B36" s="8">
        <v>233</v>
      </c>
      <c r="C36" s="9" t="s">
        <v>425</v>
      </c>
      <c r="D36" s="9" t="s">
        <v>426</v>
      </c>
      <c r="E36" s="8" t="s">
        <v>26</v>
      </c>
      <c r="F36" s="8" t="s">
        <v>27</v>
      </c>
      <c r="G36" s="8" t="s">
        <v>28</v>
      </c>
      <c r="H36" s="8">
        <v>92</v>
      </c>
      <c r="I36" s="8">
        <v>92</v>
      </c>
      <c r="J36" s="8">
        <v>95</v>
      </c>
      <c r="K36" s="8">
        <v>87</v>
      </c>
      <c r="L36" s="8">
        <v>90</v>
      </c>
      <c r="M36" s="8">
        <v>93</v>
      </c>
      <c r="N36" s="8">
        <f t="shared" si="0"/>
        <v>549</v>
      </c>
      <c r="O36" s="8">
        <v>84</v>
      </c>
      <c r="P36" s="8">
        <v>93</v>
      </c>
      <c r="Q36" s="8">
        <v>96</v>
      </c>
      <c r="R36" s="8">
        <v>86</v>
      </c>
      <c r="S36" s="8">
        <v>84</v>
      </c>
      <c r="T36" s="8">
        <v>89</v>
      </c>
      <c r="U36" s="8">
        <f t="shared" si="1"/>
        <v>532</v>
      </c>
      <c r="V36" s="8">
        <f t="shared" si="2"/>
        <v>1081</v>
      </c>
    </row>
    <row r="37" spans="1:22" ht="16.5" customHeight="1">
      <c r="A37" s="8">
        <v>12</v>
      </c>
      <c r="B37" s="8">
        <v>61</v>
      </c>
      <c r="C37" s="9" t="s">
        <v>405</v>
      </c>
      <c r="D37" s="9" t="s">
        <v>417</v>
      </c>
      <c r="E37" s="8" t="s">
        <v>26</v>
      </c>
      <c r="F37" s="8" t="s">
        <v>27</v>
      </c>
      <c r="G37" s="8" t="s">
        <v>28</v>
      </c>
      <c r="H37" s="8">
        <v>80</v>
      </c>
      <c r="I37" s="8">
        <v>92</v>
      </c>
      <c r="J37" s="8">
        <v>87</v>
      </c>
      <c r="K37" s="8">
        <v>88</v>
      </c>
      <c r="L37" s="8">
        <v>89</v>
      </c>
      <c r="M37" s="8">
        <v>93</v>
      </c>
      <c r="N37" s="8">
        <f t="shared" si="0"/>
        <v>529</v>
      </c>
      <c r="O37" s="8">
        <v>89</v>
      </c>
      <c r="P37" s="8">
        <v>81</v>
      </c>
      <c r="Q37" s="8">
        <v>88</v>
      </c>
      <c r="R37" s="8">
        <v>93</v>
      </c>
      <c r="S37" s="8">
        <v>95</v>
      </c>
      <c r="T37" s="8">
        <v>95</v>
      </c>
      <c r="U37" s="8">
        <f t="shared" si="1"/>
        <v>541</v>
      </c>
      <c r="V37" s="8">
        <f t="shared" si="2"/>
        <v>1070</v>
      </c>
    </row>
    <row r="38" spans="1:22" ht="16.5" customHeight="1">
      <c r="A38" s="8">
        <v>13</v>
      </c>
      <c r="B38" s="8">
        <v>132</v>
      </c>
      <c r="C38" s="9" t="s">
        <v>415</v>
      </c>
      <c r="D38" s="9" t="s">
        <v>416</v>
      </c>
      <c r="E38" s="8" t="s">
        <v>26</v>
      </c>
      <c r="F38" s="8" t="s">
        <v>27</v>
      </c>
      <c r="G38" s="8" t="s">
        <v>28</v>
      </c>
      <c r="H38" s="8">
        <v>92</v>
      </c>
      <c r="I38" s="8">
        <v>89</v>
      </c>
      <c r="J38" s="8">
        <v>91</v>
      </c>
      <c r="K38" s="8">
        <v>92</v>
      </c>
      <c r="L38" s="8">
        <v>80</v>
      </c>
      <c r="M38" s="8">
        <v>88</v>
      </c>
      <c r="N38" s="8">
        <f t="shared" si="0"/>
        <v>532</v>
      </c>
      <c r="O38" s="8">
        <v>88</v>
      </c>
      <c r="P38" s="8">
        <v>90</v>
      </c>
      <c r="Q38" s="8">
        <v>93</v>
      </c>
      <c r="R38" s="8">
        <v>89</v>
      </c>
      <c r="S38" s="8">
        <v>86</v>
      </c>
      <c r="T38" s="8">
        <v>89</v>
      </c>
      <c r="U38" s="8">
        <f t="shared" si="1"/>
        <v>535</v>
      </c>
      <c r="V38" s="8">
        <f t="shared" si="2"/>
        <v>1067</v>
      </c>
    </row>
    <row r="39" spans="1:22" ht="16.5" customHeight="1">
      <c r="A39" s="8">
        <v>14</v>
      </c>
      <c r="B39" s="8">
        <v>28</v>
      </c>
      <c r="C39" s="9" t="s">
        <v>420</v>
      </c>
      <c r="D39" s="9" t="s">
        <v>421</v>
      </c>
      <c r="E39" s="8">
        <v>30082</v>
      </c>
      <c r="F39" s="8" t="s">
        <v>12</v>
      </c>
      <c r="G39" s="8" t="s">
        <v>16</v>
      </c>
      <c r="H39" s="8">
        <v>83</v>
      </c>
      <c r="I39" s="8">
        <v>81</v>
      </c>
      <c r="J39" s="8">
        <v>92</v>
      </c>
      <c r="K39" s="8">
        <v>85</v>
      </c>
      <c r="L39" s="8">
        <v>89</v>
      </c>
      <c r="M39" s="8">
        <v>78</v>
      </c>
      <c r="N39" s="8">
        <f t="shared" si="0"/>
        <v>508</v>
      </c>
      <c r="O39" s="8">
        <v>85</v>
      </c>
      <c r="P39" s="8">
        <v>94</v>
      </c>
      <c r="Q39" s="8">
        <v>82</v>
      </c>
      <c r="R39" s="8">
        <v>88</v>
      </c>
      <c r="S39" s="8">
        <v>91</v>
      </c>
      <c r="T39" s="8">
        <v>88</v>
      </c>
      <c r="U39" s="8">
        <f t="shared" si="1"/>
        <v>528</v>
      </c>
      <c r="V39" s="8">
        <f t="shared" si="2"/>
        <v>1036</v>
      </c>
    </row>
    <row r="40" spans="1:22" ht="16.5" customHeight="1">
      <c r="A40" s="8">
        <v>16</v>
      </c>
      <c r="B40" s="8">
        <v>162</v>
      </c>
      <c r="C40" s="9" t="s">
        <v>408</v>
      </c>
      <c r="D40" s="9" t="s">
        <v>409</v>
      </c>
      <c r="E40" s="8">
        <v>115040</v>
      </c>
      <c r="F40" s="8" t="s">
        <v>27</v>
      </c>
      <c r="G40" s="8" t="s">
        <v>28</v>
      </c>
      <c r="H40" s="8">
        <v>84</v>
      </c>
      <c r="I40" s="8">
        <v>87</v>
      </c>
      <c r="J40" s="8">
        <v>85</v>
      </c>
      <c r="K40" s="8">
        <v>77</v>
      </c>
      <c r="L40" s="8">
        <v>79</v>
      </c>
      <c r="M40" s="8">
        <v>75</v>
      </c>
      <c r="N40" s="8">
        <f t="shared" si="0"/>
        <v>487</v>
      </c>
      <c r="O40" s="8">
        <v>88</v>
      </c>
      <c r="P40" s="8">
        <v>91</v>
      </c>
      <c r="Q40" s="8">
        <v>80</v>
      </c>
      <c r="R40" s="8">
        <v>82</v>
      </c>
      <c r="S40" s="8">
        <v>84</v>
      </c>
      <c r="T40" s="8">
        <v>89</v>
      </c>
      <c r="U40" s="8">
        <f t="shared" si="1"/>
        <v>514</v>
      </c>
      <c r="V40" s="8">
        <f t="shared" si="2"/>
        <v>1001</v>
      </c>
    </row>
    <row r="41" spans="1:22" ht="16.5" customHeight="1">
      <c r="A41" s="8">
        <v>17</v>
      </c>
      <c r="B41" s="8">
        <v>131</v>
      </c>
      <c r="C41" s="9" t="s">
        <v>263</v>
      </c>
      <c r="D41" s="9" t="s">
        <v>264</v>
      </c>
      <c r="E41" s="8">
        <v>31295</v>
      </c>
      <c r="F41" s="8" t="s">
        <v>15</v>
      </c>
      <c r="G41" s="8" t="s">
        <v>16</v>
      </c>
      <c r="H41" s="8">
        <v>86</v>
      </c>
      <c r="I41" s="8">
        <v>82</v>
      </c>
      <c r="J41" s="8">
        <v>85</v>
      </c>
      <c r="K41" s="8">
        <v>85</v>
      </c>
      <c r="L41" s="8">
        <v>87</v>
      </c>
      <c r="M41" s="8">
        <v>83</v>
      </c>
      <c r="N41" s="8">
        <f t="shared" si="0"/>
        <v>508</v>
      </c>
      <c r="O41" s="8">
        <v>86</v>
      </c>
      <c r="P41" s="8">
        <v>75</v>
      </c>
      <c r="Q41" s="8">
        <v>85</v>
      </c>
      <c r="R41" s="8">
        <v>79</v>
      </c>
      <c r="S41" s="8">
        <v>75</v>
      </c>
      <c r="T41" s="8">
        <v>91</v>
      </c>
      <c r="U41" s="8">
        <f t="shared" si="1"/>
        <v>491</v>
      </c>
      <c r="V41" s="8">
        <f t="shared" si="2"/>
        <v>999</v>
      </c>
    </row>
    <row r="42" spans="1:22" ht="15">
      <c r="A42" s="8">
        <v>18</v>
      </c>
      <c r="B42" s="8">
        <v>297</v>
      </c>
      <c r="C42" s="9" t="s">
        <v>413</v>
      </c>
      <c r="D42" s="9" t="s">
        <v>414</v>
      </c>
      <c r="E42" s="8">
        <v>27304</v>
      </c>
      <c r="F42" s="8" t="s">
        <v>27</v>
      </c>
      <c r="G42" s="8" t="s">
        <v>28</v>
      </c>
      <c r="H42" s="8">
        <v>91</v>
      </c>
      <c r="I42" s="8">
        <v>89</v>
      </c>
      <c r="J42" s="8">
        <v>94</v>
      </c>
      <c r="K42" s="8">
        <v>88</v>
      </c>
      <c r="L42" s="8">
        <v>83</v>
      </c>
      <c r="M42" s="8">
        <v>89</v>
      </c>
      <c r="N42" s="8">
        <f t="shared" si="0"/>
        <v>534</v>
      </c>
      <c r="U42" s="8" t="s">
        <v>629</v>
      </c>
      <c r="V42" s="8">
        <v>534</v>
      </c>
    </row>
    <row r="43" spans="2:7" ht="15">
      <c r="B43" s="8"/>
      <c r="C43" s="9"/>
      <c r="D43" s="9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</sheetData>
  <sheetProtection/>
  <printOptions horizontalCentered="1"/>
  <pageMargins left="0.25" right="0.25" top="0.7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7.8515625" style="0" bestFit="1" customWidth="1"/>
    <col min="3" max="3" width="18.421875" style="0" bestFit="1" customWidth="1"/>
    <col min="4" max="4" width="11.57421875" style="0" bestFit="1" customWidth="1"/>
    <col min="5" max="5" width="9.00390625" style="0" hidden="1" customWidth="1"/>
    <col min="6" max="6" width="6.00390625" style="0" bestFit="1" customWidth="1"/>
    <col min="7" max="7" width="7.421875" style="0" bestFit="1" customWidth="1"/>
    <col min="8" max="10" width="5.140625" style="0" hidden="1" customWidth="1"/>
    <col min="11" max="11" width="3.8515625" style="0" hidden="1" customWidth="1"/>
    <col min="12" max="12" width="6.7109375" style="0" customWidth="1"/>
    <col min="13" max="13" width="5.140625" style="0" hidden="1" customWidth="1"/>
    <col min="14" max="15" width="3.8515625" style="0" hidden="1" customWidth="1"/>
    <col min="16" max="16" width="5.140625" style="0" hidden="1" customWidth="1"/>
    <col min="17" max="17" width="6.7109375" style="0" customWidth="1"/>
    <col min="18" max="18" width="8.7109375" style="0" customWidth="1"/>
    <col min="19" max="19" width="6.7109375" style="0" customWidth="1"/>
    <col min="20" max="20" width="8.7109375" style="0" customWidth="1"/>
    <col min="21" max="21" width="5.7109375" style="0" bestFit="1" customWidth="1"/>
  </cols>
  <sheetData>
    <row r="1" spans="1:20" ht="20.25">
      <c r="A1" s="1" t="s">
        <v>124</v>
      </c>
      <c r="B1" s="2"/>
      <c r="C1" s="2"/>
      <c r="D1" s="2"/>
      <c r="E1" s="2"/>
      <c r="F1" s="2"/>
      <c r="G1" s="2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>
      <c r="A2" s="4"/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8">
      <c r="A3" s="5" t="s">
        <v>462</v>
      </c>
      <c r="B3" s="2"/>
      <c r="C3" s="2"/>
      <c r="D3" s="2"/>
      <c r="E3" s="2"/>
      <c r="F3" s="2"/>
      <c r="G3" s="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8">
      <c r="A4" s="10" t="s">
        <v>463</v>
      </c>
      <c r="B4" s="2"/>
      <c r="C4" s="2"/>
      <c r="D4" s="2"/>
      <c r="E4" s="2"/>
      <c r="F4" s="2"/>
      <c r="G4" s="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7" ht="15">
      <c r="A5" s="3"/>
      <c r="B5" s="3"/>
      <c r="C5" s="3"/>
      <c r="D5" s="3"/>
      <c r="E5" s="3"/>
      <c r="F5" s="3"/>
      <c r="G5" s="3"/>
    </row>
    <row r="6" spans="1:20" ht="15.75">
      <c r="A6" s="11" t="s">
        <v>127</v>
      </c>
      <c r="B6" s="11"/>
      <c r="C6" s="11"/>
      <c r="D6" s="11"/>
      <c r="E6" s="11"/>
      <c r="F6" s="11" t="s">
        <v>609</v>
      </c>
      <c r="G6" s="11"/>
      <c r="T6" s="29">
        <v>894.4</v>
      </c>
    </row>
    <row r="7" spans="1:20" ht="15.75">
      <c r="A7" s="11" t="s">
        <v>128</v>
      </c>
      <c r="B7" s="11"/>
      <c r="C7" s="11"/>
      <c r="D7" s="11"/>
      <c r="E7" s="11"/>
      <c r="F7" s="11" t="s">
        <v>666</v>
      </c>
      <c r="G7" s="11"/>
      <c r="T7" s="29">
        <v>889.4</v>
      </c>
    </row>
    <row r="8" spans="1:20" ht="15.75">
      <c r="A8" s="11" t="s">
        <v>129</v>
      </c>
      <c r="B8" s="11"/>
      <c r="C8" s="11"/>
      <c r="D8" s="11"/>
      <c r="E8" s="11"/>
      <c r="F8" s="11" t="s">
        <v>667</v>
      </c>
      <c r="G8" s="11"/>
      <c r="T8" s="29">
        <v>888.9</v>
      </c>
    </row>
    <row r="9" spans="1:20" ht="15.75">
      <c r="A9" s="11"/>
      <c r="B9" s="11"/>
      <c r="C9" s="11"/>
      <c r="D9" s="11"/>
      <c r="E9" s="11"/>
      <c r="F9" s="11"/>
      <c r="G9" s="11"/>
      <c r="T9" s="6"/>
    </row>
    <row r="10" spans="1:20" ht="15.75">
      <c r="A10" s="11" t="s">
        <v>130</v>
      </c>
      <c r="B10" s="11"/>
      <c r="C10" s="11"/>
      <c r="D10" s="11"/>
      <c r="E10" s="11"/>
      <c r="F10" s="11" t="s">
        <v>658</v>
      </c>
      <c r="G10" s="11"/>
      <c r="T10" s="6">
        <v>763</v>
      </c>
    </row>
    <row r="11" spans="1:20" ht="15.75">
      <c r="A11" s="11" t="s">
        <v>128</v>
      </c>
      <c r="B11" s="11"/>
      <c r="C11" s="11"/>
      <c r="D11" s="11"/>
      <c r="E11" s="11"/>
      <c r="F11" s="11" t="s">
        <v>659</v>
      </c>
      <c r="G11" s="11"/>
      <c r="T11" s="6">
        <v>717</v>
      </c>
    </row>
    <row r="12" spans="1:20" ht="15.75">
      <c r="A12" s="11"/>
      <c r="B12" s="11"/>
      <c r="C12" s="11"/>
      <c r="D12" s="11"/>
      <c r="E12" s="11"/>
      <c r="F12" s="11"/>
      <c r="G12" s="11"/>
      <c r="T12" s="6"/>
    </row>
    <row r="13" spans="1:20" ht="15.75">
      <c r="A13" s="11" t="s">
        <v>131</v>
      </c>
      <c r="B13" s="11"/>
      <c r="C13" s="11"/>
      <c r="D13" s="11"/>
      <c r="E13" s="11"/>
      <c r="F13" s="11" t="s">
        <v>602</v>
      </c>
      <c r="G13" s="11"/>
      <c r="T13" s="29">
        <v>886.7</v>
      </c>
    </row>
    <row r="14" spans="1:20" ht="15.75">
      <c r="A14" s="11" t="s">
        <v>128</v>
      </c>
      <c r="B14" s="11"/>
      <c r="C14" s="11"/>
      <c r="D14" s="11"/>
      <c r="E14" s="11"/>
      <c r="F14" s="11" t="s">
        <v>601</v>
      </c>
      <c r="G14" s="11"/>
      <c r="T14" s="29">
        <v>885.2</v>
      </c>
    </row>
    <row r="15" spans="1:20" ht="15.75">
      <c r="A15" s="11" t="s">
        <v>132</v>
      </c>
      <c r="B15" s="11"/>
      <c r="C15" s="11"/>
      <c r="D15" s="11"/>
      <c r="E15" s="11"/>
      <c r="F15" s="11" t="s">
        <v>665</v>
      </c>
      <c r="G15" s="11"/>
      <c r="T15" s="29">
        <v>881.4</v>
      </c>
    </row>
    <row r="16" spans="1:20" ht="15.75">
      <c r="A16" s="11"/>
      <c r="B16" s="11"/>
      <c r="C16" s="11"/>
      <c r="D16" s="11"/>
      <c r="E16" s="11"/>
      <c r="F16" s="11"/>
      <c r="G16" s="11"/>
      <c r="T16" s="6"/>
    </row>
    <row r="17" spans="1:20" ht="15.75">
      <c r="A17" s="11" t="s">
        <v>133</v>
      </c>
      <c r="B17" s="11"/>
      <c r="C17" s="11"/>
      <c r="D17" s="11"/>
      <c r="E17" s="11"/>
      <c r="F17" s="11" t="s">
        <v>606</v>
      </c>
      <c r="G17" s="11"/>
      <c r="T17" s="6">
        <v>779</v>
      </c>
    </row>
    <row r="18" spans="1:20" ht="15.75">
      <c r="A18" s="11" t="s">
        <v>154</v>
      </c>
      <c r="B18" s="11"/>
      <c r="C18" s="11"/>
      <c r="D18" s="11"/>
      <c r="E18" s="11"/>
      <c r="F18" s="11" t="s">
        <v>660</v>
      </c>
      <c r="G18" s="11"/>
      <c r="T18" s="6">
        <v>784</v>
      </c>
    </row>
    <row r="19" spans="1:20" ht="15.75">
      <c r="A19" s="11" t="s">
        <v>135</v>
      </c>
      <c r="B19" s="11"/>
      <c r="C19" s="11"/>
      <c r="D19" s="11"/>
      <c r="E19" s="11"/>
      <c r="F19" s="11" t="s">
        <v>568</v>
      </c>
      <c r="G19" s="11"/>
      <c r="T19" s="6">
        <v>778</v>
      </c>
    </row>
    <row r="20" spans="1:20" ht="15.75">
      <c r="A20" s="11"/>
      <c r="B20" s="11"/>
      <c r="C20" s="11"/>
      <c r="D20" s="11"/>
      <c r="E20" s="11"/>
      <c r="F20" s="11"/>
      <c r="G20" s="11"/>
      <c r="T20" s="6"/>
    </row>
    <row r="21" spans="1:20" ht="15.75">
      <c r="A21" s="11" t="s">
        <v>136</v>
      </c>
      <c r="B21" s="11"/>
      <c r="C21" s="11"/>
      <c r="D21" s="11"/>
      <c r="E21" s="11"/>
      <c r="F21" s="11" t="s">
        <v>661</v>
      </c>
      <c r="G21" s="11"/>
      <c r="T21" s="6">
        <v>773</v>
      </c>
    </row>
    <row r="22" spans="1:20" ht="15.75">
      <c r="A22" s="11" t="s">
        <v>137</v>
      </c>
      <c r="B22" s="11"/>
      <c r="C22" s="11"/>
      <c r="D22" s="11"/>
      <c r="E22" s="11"/>
      <c r="F22" s="11" t="s">
        <v>558</v>
      </c>
      <c r="G22" s="11"/>
      <c r="T22" s="6">
        <v>772</v>
      </c>
    </row>
    <row r="23" spans="1:20" ht="15.75">
      <c r="A23" s="11" t="s">
        <v>138</v>
      </c>
      <c r="B23" s="11"/>
      <c r="C23" s="11"/>
      <c r="D23" s="11"/>
      <c r="E23" s="11"/>
      <c r="F23" s="11" t="s">
        <v>571</v>
      </c>
      <c r="G23" s="11"/>
      <c r="T23" s="6">
        <v>766</v>
      </c>
    </row>
    <row r="24" spans="1:20" ht="15.75">
      <c r="A24" s="11"/>
      <c r="B24" s="11"/>
      <c r="C24" s="11"/>
      <c r="D24" s="11"/>
      <c r="E24" s="11"/>
      <c r="F24" s="11"/>
      <c r="G24" s="11"/>
      <c r="T24" s="6"/>
    </row>
    <row r="25" spans="1:20" ht="15.75">
      <c r="A25" s="11" t="s">
        <v>139</v>
      </c>
      <c r="B25" s="11"/>
      <c r="C25" s="11"/>
      <c r="D25" s="11"/>
      <c r="E25" s="11"/>
      <c r="F25" s="11" t="s">
        <v>565</v>
      </c>
      <c r="G25" s="11"/>
      <c r="T25" s="6">
        <v>745</v>
      </c>
    </row>
    <row r="26" spans="1:20" ht="15.75">
      <c r="A26" s="11" t="s">
        <v>403</v>
      </c>
      <c r="B26" s="11"/>
      <c r="C26" s="11"/>
      <c r="D26" s="11"/>
      <c r="E26" s="11"/>
      <c r="F26" s="11" t="s">
        <v>664</v>
      </c>
      <c r="G26" s="11"/>
      <c r="T26" s="6">
        <v>763</v>
      </c>
    </row>
    <row r="27" spans="1:7" ht="15.75">
      <c r="A27" s="11"/>
      <c r="B27" s="11"/>
      <c r="C27" s="11"/>
      <c r="D27" s="11"/>
      <c r="E27" s="11"/>
      <c r="F27" s="11"/>
      <c r="G27" s="11"/>
    </row>
    <row r="28" spans="1:21" s="15" customFormat="1" ht="15.75">
      <c r="A28" s="6" t="s">
        <v>126</v>
      </c>
      <c r="B28" s="6" t="s">
        <v>0</v>
      </c>
      <c r="C28" s="7" t="s">
        <v>1</v>
      </c>
      <c r="D28" s="7" t="s">
        <v>2</v>
      </c>
      <c r="E28" s="6" t="s">
        <v>3</v>
      </c>
      <c r="F28" s="6" t="s">
        <v>4</v>
      </c>
      <c r="G28" s="6" t="s">
        <v>5</v>
      </c>
      <c r="H28" s="6">
        <v>1</v>
      </c>
      <c r="I28" s="6">
        <v>2</v>
      </c>
      <c r="J28" s="6">
        <v>3</v>
      </c>
      <c r="K28" s="6">
        <v>4</v>
      </c>
      <c r="L28" s="6" t="s">
        <v>148</v>
      </c>
      <c r="M28" s="6">
        <v>1</v>
      </c>
      <c r="N28" s="6">
        <v>2</v>
      </c>
      <c r="O28" s="6">
        <v>3</v>
      </c>
      <c r="P28" s="6">
        <v>4</v>
      </c>
      <c r="Q28" s="6" t="s">
        <v>149</v>
      </c>
      <c r="R28" s="6" t="s">
        <v>150</v>
      </c>
      <c r="S28" s="6" t="s">
        <v>238</v>
      </c>
      <c r="T28" s="6" t="s">
        <v>150</v>
      </c>
      <c r="U28" s="6" t="s">
        <v>647</v>
      </c>
    </row>
    <row r="29" spans="1:20" ht="15">
      <c r="A29" s="8">
        <v>1</v>
      </c>
      <c r="B29" s="8">
        <v>23</v>
      </c>
      <c r="C29" s="9" t="s">
        <v>59</v>
      </c>
      <c r="D29" s="9" t="s">
        <v>60</v>
      </c>
      <c r="E29" s="8">
        <v>12288</v>
      </c>
      <c r="F29" s="8"/>
      <c r="G29" s="8" t="s">
        <v>61</v>
      </c>
      <c r="H29" s="8">
        <v>99</v>
      </c>
      <c r="I29" s="8">
        <v>99</v>
      </c>
      <c r="J29" s="8">
        <v>100</v>
      </c>
      <c r="K29" s="8">
        <v>99</v>
      </c>
      <c r="L29" s="8">
        <v>397</v>
      </c>
      <c r="M29" s="30">
        <v>100</v>
      </c>
      <c r="N29" s="30">
        <v>99</v>
      </c>
      <c r="O29" s="30">
        <v>98</v>
      </c>
      <c r="P29" s="30">
        <v>97</v>
      </c>
      <c r="Q29" s="30">
        <v>394</v>
      </c>
      <c r="R29" s="30">
        <f aca="true" t="shared" si="0" ref="R29:R92">SUM(L29+Q29)</f>
        <v>791</v>
      </c>
      <c r="S29" s="28">
        <v>103.4</v>
      </c>
      <c r="T29" s="28">
        <f aca="true" t="shared" si="1" ref="T29:T41">SUM(R29:S29)</f>
        <v>894.4</v>
      </c>
    </row>
    <row r="30" spans="1:20" ht="15">
      <c r="A30" s="8">
        <v>2</v>
      </c>
      <c r="B30" s="8">
        <v>234</v>
      </c>
      <c r="C30" s="9" t="s">
        <v>99</v>
      </c>
      <c r="D30" s="9" t="s">
        <v>100</v>
      </c>
      <c r="E30" s="8">
        <v>18692</v>
      </c>
      <c r="F30" s="8"/>
      <c r="G30" s="8" t="s">
        <v>61</v>
      </c>
      <c r="H30" s="8">
        <v>100</v>
      </c>
      <c r="I30" s="8">
        <v>99</v>
      </c>
      <c r="J30" s="8">
        <v>99</v>
      </c>
      <c r="K30" s="8">
        <v>97</v>
      </c>
      <c r="L30" s="8">
        <v>395</v>
      </c>
      <c r="M30" s="30">
        <v>97</v>
      </c>
      <c r="N30" s="30">
        <v>98</v>
      </c>
      <c r="O30" s="30">
        <v>99</v>
      </c>
      <c r="P30" s="30">
        <v>98</v>
      </c>
      <c r="Q30" s="30">
        <v>392</v>
      </c>
      <c r="R30" s="30">
        <f t="shared" si="0"/>
        <v>787</v>
      </c>
      <c r="S30" s="28">
        <v>102.4</v>
      </c>
      <c r="T30" s="28">
        <f t="shared" si="1"/>
        <v>889.4</v>
      </c>
    </row>
    <row r="31" spans="1:20" ht="15">
      <c r="A31" s="8">
        <v>3</v>
      </c>
      <c r="B31" s="8">
        <v>45</v>
      </c>
      <c r="C31" s="9" t="s">
        <v>493</v>
      </c>
      <c r="D31" s="9" t="s">
        <v>49</v>
      </c>
      <c r="E31" s="8">
        <v>1906</v>
      </c>
      <c r="F31" s="8"/>
      <c r="G31" s="8" t="s">
        <v>61</v>
      </c>
      <c r="H31" s="30">
        <v>97</v>
      </c>
      <c r="I31" s="30">
        <v>100</v>
      </c>
      <c r="J31" s="30">
        <v>100</v>
      </c>
      <c r="K31" s="30">
        <v>98</v>
      </c>
      <c r="L31" s="30">
        <v>395</v>
      </c>
      <c r="M31" s="30">
        <v>97</v>
      </c>
      <c r="N31" s="30">
        <v>98</v>
      </c>
      <c r="O31" s="30">
        <v>99</v>
      </c>
      <c r="P31" s="30">
        <v>98</v>
      </c>
      <c r="Q31" s="30">
        <v>392</v>
      </c>
      <c r="R31" s="30">
        <f t="shared" si="0"/>
        <v>787</v>
      </c>
      <c r="S31" s="28">
        <v>101.9</v>
      </c>
      <c r="T31" s="28">
        <f t="shared" si="1"/>
        <v>888.9</v>
      </c>
    </row>
    <row r="32" spans="1:20" ht="15">
      <c r="A32" s="8">
        <v>4</v>
      </c>
      <c r="B32" s="8">
        <v>171</v>
      </c>
      <c r="C32" s="9" t="s">
        <v>250</v>
      </c>
      <c r="D32" s="9" t="s">
        <v>251</v>
      </c>
      <c r="E32" s="8">
        <v>16459</v>
      </c>
      <c r="F32" s="8"/>
      <c r="G32" s="8" t="s">
        <v>61</v>
      </c>
      <c r="H32" s="8">
        <v>98</v>
      </c>
      <c r="I32" s="8">
        <v>98</v>
      </c>
      <c r="J32" s="8">
        <v>98</v>
      </c>
      <c r="K32" s="8">
        <v>97</v>
      </c>
      <c r="L32" s="8">
        <v>391</v>
      </c>
      <c r="M32" s="30">
        <v>98</v>
      </c>
      <c r="N32" s="30">
        <v>99</v>
      </c>
      <c r="O32" s="30">
        <v>99</v>
      </c>
      <c r="P32" s="30">
        <v>98</v>
      </c>
      <c r="Q32" s="30">
        <v>394</v>
      </c>
      <c r="R32" s="30">
        <f t="shared" si="0"/>
        <v>785</v>
      </c>
      <c r="S32" s="28">
        <v>102.7</v>
      </c>
      <c r="T32" s="28">
        <f t="shared" si="1"/>
        <v>887.7</v>
      </c>
    </row>
    <row r="33" spans="1:20" ht="15">
      <c r="A33" s="8">
        <v>5</v>
      </c>
      <c r="B33" s="8">
        <v>154</v>
      </c>
      <c r="C33" s="9" t="s">
        <v>110</v>
      </c>
      <c r="D33" s="9" t="s">
        <v>111</v>
      </c>
      <c r="E33" s="8">
        <v>30485</v>
      </c>
      <c r="F33" s="8" t="s">
        <v>22</v>
      </c>
      <c r="G33" s="8" t="s">
        <v>61</v>
      </c>
      <c r="H33" s="30">
        <v>99</v>
      </c>
      <c r="I33" s="30">
        <v>100</v>
      </c>
      <c r="J33" s="30">
        <v>98</v>
      </c>
      <c r="K33" s="30">
        <v>98</v>
      </c>
      <c r="L33" s="30">
        <v>395</v>
      </c>
      <c r="M33" s="30">
        <v>96</v>
      </c>
      <c r="N33" s="30">
        <v>97</v>
      </c>
      <c r="O33" s="30">
        <v>98</v>
      </c>
      <c r="P33" s="30">
        <v>98</v>
      </c>
      <c r="Q33" s="30">
        <v>389</v>
      </c>
      <c r="R33" s="30">
        <f t="shared" si="0"/>
        <v>784</v>
      </c>
      <c r="S33" s="28">
        <v>102.7</v>
      </c>
      <c r="T33" s="28">
        <f t="shared" si="1"/>
        <v>886.7</v>
      </c>
    </row>
    <row r="34" spans="1:20" ht="15">
      <c r="A34" s="8">
        <v>6</v>
      </c>
      <c r="B34" s="8">
        <v>254</v>
      </c>
      <c r="C34" s="9" t="s">
        <v>259</v>
      </c>
      <c r="D34" s="9" t="s">
        <v>260</v>
      </c>
      <c r="E34" s="8">
        <v>14446</v>
      </c>
      <c r="F34" s="8" t="s">
        <v>22</v>
      </c>
      <c r="G34" s="8" t="s">
        <v>61</v>
      </c>
      <c r="H34" s="8">
        <v>97</v>
      </c>
      <c r="I34" s="8">
        <v>100</v>
      </c>
      <c r="J34" s="8">
        <v>98</v>
      </c>
      <c r="K34" s="8">
        <v>97</v>
      </c>
      <c r="L34" s="8">
        <v>392</v>
      </c>
      <c r="M34" s="30">
        <v>95</v>
      </c>
      <c r="N34" s="30">
        <v>99</v>
      </c>
      <c r="O34" s="30">
        <v>98</v>
      </c>
      <c r="P34" s="30">
        <v>99</v>
      </c>
      <c r="Q34" s="30">
        <v>391</v>
      </c>
      <c r="R34" s="30">
        <f t="shared" si="0"/>
        <v>783</v>
      </c>
      <c r="S34" s="28">
        <v>102.2</v>
      </c>
      <c r="T34" s="28">
        <f t="shared" si="1"/>
        <v>885.2</v>
      </c>
    </row>
    <row r="35" spans="1:20" ht="15">
      <c r="A35" s="8">
        <v>7</v>
      </c>
      <c r="B35" s="8">
        <v>281</v>
      </c>
      <c r="C35" s="9" t="s">
        <v>50</v>
      </c>
      <c r="D35" s="9" t="s">
        <v>51</v>
      </c>
      <c r="E35" s="8">
        <v>31130</v>
      </c>
      <c r="F35" s="8" t="s">
        <v>22</v>
      </c>
      <c r="G35" s="8" t="s">
        <v>61</v>
      </c>
      <c r="H35" s="30">
        <v>96</v>
      </c>
      <c r="I35" s="30">
        <v>96</v>
      </c>
      <c r="J35" s="30">
        <v>97</v>
      </c>
      <c r="K35" s="30">
        <v>97</v>
      </c>
      <c r="L35" s="30">
        <v>386</v>
      </c>
      <c r="M35" s="30">
        <v>96</v>
      </c>
      <c r="N35" s="30">
        <v>99</v>
      </c>
      <c r="O35" s="30">
        <v>99</v>
      </c>
      <c r="P35" s="30">
        <v>100</v>
      </c>
      <c r="Q35" s="30">
        <v>394</v>
      </c>
      <c r="R35" s="30">
        <f t="shared" si="0"/>
        <v>780</v>
      </c>
      <c r="S35" s="28">
        <v>101.4</v>
      </c>
      <c r="T35" s="28">
        <f t="shared" si="1"/>
        <v>881.4</v>
      </c>
    </row>
    <row r="36" spans="1:20" ht="15">
      <c r="A36" s="8">
        <v>8</v>
      </c>
      <c r="B36" s="8">
        <v>147</v>
      </c>
      <c r="C36" s="9" t="s">
        <v>108</v>
      </c>
      <c r="D36" s="9" t="s">
        <v>109</v>
      </c>
      <c r="E36" s="8">
        <v>18171</v>
      </c>
      <c r="F36" s="8" t="s">
        <v>15</v>
      </c>
      <c r="G36" s="8" t="s">
        <v>61</v>
      </c>
      <c r="H36" s="8">
        <v>96</v>
      </c>
      <c r="I36" s="8">
        <v>97</v>
      </c>
      <c r="J36" s="8">
        <v>96</v>
      </c>
      <c r="K36" s="8">
        <v>99</v>
      </c>
      <c r="L36" s="8">
        <v>388</v>
      </c>
      <c r="M36" s="30">
        <v>99</v>
      </c>
      <c r="N36" s="30">
        <v>97</v>
      </c>
      <c r="O36" s="30">
        <v>97</v>
      </c>
      <c r="P36" s="30">
        <v>98</v>
      </c>
      <c r="Q36" s="30">
        <v>391</v>
      </c>
      <c r="R36" s="30">
        <f t="shared" si="0"/>
        <v>779</v>
      </c>
      <c r="S36" s="28">
        <v>101.7</v>
      </c>
      <c r="T36" s="28">
        <f t="shared" si="1"/>
        <v>880.7</v>
      </c>
    </row>
    <row r="37" spans="1:21" ht="15">
      <c r="A37" s="8">
        <v>9</v>
      </c>
      <c r="B37" s="8">
        <v>172</v>
      </c>
      <c r="C37" s="9" t="s">
        <v>88</v>
      </c>
      <c r="D37" s="9" t="s">
        <v>89</v>
      </c>
      <c r="E37" s="8">
        <v>13596</v>
      </c>
      <c r="F37" s="8" t="s">
        <v>8</v>
      </c>
      <c r="G37" s="8" t="s">
        <v>61</v>
      </c>
      <c r="H37" s="30">
        <v>98</v>
      </c>
      <c r="I37" s="30">
        <v>97</v>
      </c>
      <c r="J37" s="30">
        <v>96</v>
      </c>
      <c r="K37" s="30">
        <v>96</v>
      </c>
      <c r="L37" s="30">
        <v>387</v>
      </c>
      <c r="M37" s="30">
        <v>97</v>
      </c>
      <c r="N37" s="30">
        <v>98</v>
      </c>
      <c r="O37" s="30">
        <v>98</v>
      </c>
      <c r="P37" s="30">
        <v>98</v>
      </c>
      <c r="Q37" s="30">
        <v>391</v>
      </c>
      <c r="R37" s="30">
        <f t="shared" si="0"/>
        <v>778</v>
      </c>
      <c r="S37" s="28">
        <v>102.6</v>
      </c>
      <c r="T37" s="28">
        <f t="shared" si="1"/>
        <v>880.6</v>
      </c>
      <c r="U37" s="28">
        <v>10.4</v>
      </c>
    </row>
    <row r="38" spans="1:21" ht="15">
      <c r="A38" s="8">
        <v>10</v>
      </c>
      <c r="B38" s="8">
        <v>63</v>
      </c>
      <c r="C38" s="9" t="s">
        <v>10</v>
      </c>
      <c r="D38" s="9" t="s">
        <v>11</v>
      </c>
      <c r="E38" s="8">
        <v>28921</v>
      </c>
      <c r="F38" s="8" t="s">
        <v>12</v>
      </c>
      <c r="G38" s="8" t="s">
        <v>61</v>
      </c>
      <c r="H38" s="30">
        <v>99</v>
      </c>
      <c r="I38" s="30">
        <v>98</v>
      </c>
      <c r="J38" s="30">
        <v>98</v>
      </c>
      <c r="K38" s="30">
        <v>97</v>
      </c>
      <c r="L38" s="30">
        <v>392</v>
      </c>
      <c r="M38" s="30">
        <v>97</v>
      </c>
      <c r="N38" s="30">
        <v>97</v>
      </c>
      <c r="O38" s="30">
        <v>96</v>
      </c>
      <c r="P38" s="30">
        <v>97</v>
      </c>
      <c r="Q38" s="30">
        <v>387</v>
      </c>
      <c r="R38" s="30">
        <f t="shared" si="0"/>
        <v>779</v>
      </c>
      <c r="S38" s="28">
        <v>101.6</v>
      </c>
      <c r="T38" s="28">
        <f t="shared" si="1"/>
        <v>880.6</v>
      </c>
      <c r="U38" s="28">
        <v>10.1</v>
      </c>
    </row>
    <row r="39" spans="1:20" ht="15">
      <c r="A39" s="8">
        <v>11</v>
      </c>
      <c r="B39" s="8">
        <v>113</v>
      </c>
      <c r="C39" s="9" t="s">
        <v>93</v>
      </c>
      <c r="D39" s="9" t="s">
        <v>49</v>
      </c>
      <c r="E39" s="8">
        <v>28546</v>
      </c>
      <c r="F39" s="8" t="s">
        <v>22</v>
      </c>
      <c r="G39" s="8" t="s">
        <v>61</v>
      </c>
      <c r="H39" s="8">
        <v>96</v>
      </c>
      <c r="I39" s="8">
        <v>97</v>
      </c>
      <c r="J39" s="8">
        <v>96</v>
      </c>
      <c r="K39" s="8">
        <v>96</v>
      </c>
      <c r="L39" s="8">
        <v>385</v>
      </c>
      <c r="M39" s="30">
        <v>99</v>
      </c>
      <c r="N39" s="30">
        <v>98</v>
      </c>
      <c r="O39" s="30">
        <v>99</v>
      </c>
      <c r="P39" s="30">
        <v>97</v>
      </c>
      <c r="Q39" s="30">
        <v>393</v>
      </c>
      <c r="R39" s="30">
        <f t="shared" si="0"/>
        <v>778</v>
      </c>
      <c r="S39" s="28">
        <v>100.7</v>
      </c>
      <c r="T39" s="28">
        <f t="shared" si="1"/>
        <v>878.7</v>
      </c>
    </row>
    <row r="40" spans="1:20" ht="15">
      <c r="A40" s="8">
        <v>12</v>
      </c>
      <c r="B40" s="8">
        <v>78</v>
      </c>
      <c r="C40" s="9" t="s">
        <v>480</v>
      </c>
      <c r="D40" s="9" t="s">
        <v>481</v>
      </c>
      <c r="E40" s="8">
        <v>28609</v>
      </c>
      <c r="F40" s="8" t="s">
        <v>8</v>
      </c>
      <c r="G40" s="8" t="s">
        <v>61</v>
      </c>
      <c r="H40" s="30">
        <v>99</v>
      </c>
      <c r="I40" s="30">
        <v>96</v>
      </c>
      <c r="J40" s="30">
        <v>95</v>
      </c>
      <c r="K40" s="30">
        <v>94</v>
      </c>
      <c r="L40" s="30">
        <v>384</v>
      </c>
      <c r="M40" s="30">
        <v>99</v>
      </c>
      <c r="N40" s="30">
        <v>98</v>
      </c>
      <c r="O40" s="30">
        <v>97</v>
      </c>
      <c r="P40" s="30">
        <v>96</v>
      </c>
      <c r="Q40" s="30">
        <v>390</v>
      </c>
      <c r="R40" s="30">
        <f t="shared" si="0"/>
        <v>774</v>
      </c>
      <c r="S40" s="28">
        <v>103.1</v>
      </c>
      <c r="T40" s="28">
        <f t="shared" si="1"/>
        <v>877.1</v>
      </c>
    </row>
    <row r="41" spans="1:20" ht="15">
      <c r="A41" s="8">
        <v>13</v>
      </c>
      <c r="B41" s="8">
        <v>142</v>
      </c>
      <c r="C41" s="9" t="s">
        <v>44</v>
      </c>
      <c r="D41" s="9" t="s">
        <v>45</v>
      </c>
      <c r="E41" s="8">
        <v>24987</v>
      </c>
      <c r="F41" s="8" t="s">
        <v>12</v>
      </c>
      <c r="G41" s="8" t="s">
        <v>61</v>
      </c>
      <c r="H41" s="30">
        <v>96</v>
      </c>
      <c r="I41" s="30">
        <v>97</v>
      </c>
      <c r="J41" s="30">
        <v>96</v>
      </c>
      <c r="K41" s="30">
        <v>97</v>
      </c>
      <c r="L41" s="30">
        <v>386</v>
      </c>
      <c r="M41" s="30">
        <v>97</v>
      </c>
      <c r="N41" s="30">
        <v>97</v>
      </c>
      <c r="O41" s="30">
        <v>97</v>
      </c>
      <c r="P41" s="30">
        <v>99</v>
      </c>
      <c r="Q41" s="30">
        <v>390</v>
      </c>
      <c r="R41" s="30">
        <f t="shared" si="0"/>
        <v>776</v>
      </c>
      <c r="S41" s="28">
        <v>100.8</v>
      </c>
      <c r="T41" s="28">
        <f t="shared" si="1"/>
        <v>876.8</v>
      </c>
    </row>
    <row r="42" spans="1:20" ht="15">
      <c r="A42" s="8">
        <v>14</v>
      </c>
      <c r="B42" s="8">
        <v>41</v>
      </c>
      <c r="C42" s="9" t="s">
        <v>40</v>
      </c>
      <c r="D42" s="9" t="s">
        <v>41</v>
      </c>
      <c r="E42" s="8" t="s">
        <v>26</v>
      </c>
      <c r="F42" s="8" t="s">
        <v>27</v>
      </c>
      <c r="G42" s="8" t="s">
        <v>28</v>
      </c>
      <c r="H42" s="30">
        <v>96</v>
      </c>
      <c r="I42" s="30">
        <v>99</v>
      </c>
      <c r="J42" s="30">
        <v>96</v>
      </c>
      <c r="K42" s="30">
        <v>99</v>
      </c>
      <c r="L42" s="30">
        <v>390</v>
      </c>
      <c r="M42" s="30">
        <v>100</v>
      </c>
      <c r="N42" s="30">
        <v>99</v>
      </c>
      <c r="O42" s="30">
        <v>98</v>
      </c>
      <c r="P42" s="30">
        <v>97</v>
      </c>
      <c r="Q42" s="30">
        <v>394</v>
      </c>
      <c r="R42" s="30">
        <f t="shared" si="0"/>
        <v>784</v>
      </c>
      <c r="S42" s="28"/>
      <c r="T42" s="28"/>
    </row>
    <row r="43" spans="1:18" ht="15">
      <c r="A43" s="8">
        <v>15</v>
      </c>
      <c r="B43" s="8">
        <v>26</v>
      </c>
      <c r="C43" s="9" t="s">
        <v>24</v>
      </c>
      <c r="D43" s="9" t="s">
        <v>25</v>
      </c>
      <c r="E43" s="8" t="s">
        <v>26</v>
      </c>
      <c r="F43" s="8" t="s">
        <v>27</v>
      </c>
      <c r="G43" s="8" t="s">
        <v>28</v>
      </c>
      <c r="H43" s="8">
        <v>98</v>
      </c>
      <c r="I43" s="8">
        <v>97</v>
      </c>
      <c r="J43" s="8">
        <v>98</v>
      </c>
      <c r="K43" s="8">
        <v>97</v>
      </c>
      <c r="L43" s="8">
        <v>390</v>
      </c>
      <c r="M43" s="30">
        <v>99</v>
      </c>
      <c r="N43" s="30">
        <v>96</v>
      </c>
      <c r="O43" s="30">
        <v>97</v>
      </c>
      <c r="P43" s="30">
        <v>96</v>
      </c>
      <c r="Q43" s="30">
        <v>388</v>
      </c>
      <c r="R43" s="30">
        <f t="shared" si="0"/>
        <v>778</v>
      </c>
    </row>
    <row r="44" spans="1:18" ht="15">
      <c r="A44" s="8">
        <v>16</v>
      </c>
      <c r="B44" s="8">
        <v>49</v>
      </c>
      <c r="C44" s="9" t="s">
        <v>84</v>
      </c>
      <c r="D44" s="9" t="s">
        <v>85</v>
      </c>
      <c r="E44" s="8">
        <v>12209</v>
      </c>
      <c r="F44" s="8"/>
      <c r="G44" s="8" t="s">
        <v>61</v>
      </c>
      <c r="H44" s="30">
        <v>96</v>
      </c>
      <c r="I44" s="30">
        <v>98</v>
      </c>
      <c r="J44" s="30">
        <v>94</v>
      </c>
      <c r="K44" s="30">
        <v>97</v>
      </c>
      <c r="L44" s="30">
        <v>385</v>
      </c>
      <c r="M44" s="30">
        <v>98</v>
      </c>
      <c r="N44" s="30">
        <v>98</v>
      </c>
      <c r="O44" s="30">
        <v>98</v>
      </c>
      <c r="P44" s="30">
        <v>97</v>
      </c>
      <c r="Q44" s="30">
        <v>391</v>
      </c>
      <c r="R44" s="30">
        <f t="shared" si="0"/>
        <v>776</v>
      </c>
    </row>
    <row r="45" spans="1:18" ht="15">
      <c r="A45" s="8">
        <v>17</v>
      </c>
      <c r="B45" s="8">
        <v>206</v>
      </c>
      <c r="C45" s="9" t="s">
        <v>33</v>
      </c>
      <c r="D45" s="9" t="s">
        <v>34</v>
      </c>
      <c r="E45" s="8" t="s">
        <v>26</v>
      </c>
      <c r="F45" s="8" t="s">
        <v>27</v>
      </c>
      <c r="G45" s="8" t="s">
        <v>28</v>
      </c>
      <c r="H45" s="8">
        <v>97</v>
      </c>
      <c r="I45" s="8">
        <v>98</v>
      </c>
      <c r="J45" s="8">
        <v>97</v>
      </c>
      <c r="K45" s="8">
        <v>99</v>
      </c>
      <c r="L45" s="8">
        <v>391</v>
      </c>
      <c r="M45" s="30">
        <v>95</v>
      </c>
      <c r="N45" s="30">
        <v>96</v>
      </c>
      <c r="O45" s="30">
        <v>97</v>
      </c>
      <c r="P45" s="30">
        <v>96</v>
      </c>
      <c r="Q45" s="30">
        <v>384</v>
      </c>
      <c r="R45" s="30">
        <f t="shared" si="0"/>
        <v>775</v>
      </c>
    </row>
    <row r="46" spans="1:18" ht="15">
      <c r="A46" s="8">
        <v>18</v>
      </c>
      <c r="B46" s="8">
        <v>220</v>
      </c>
      <c r="C46" s="9" t="s">
        <v>254</v>
      </c>
      <c r="D46" s="9" t="s">
        <v>39</v>
      </c>
      <c r="E46" s="8">
        <v>15396</v>
      </c>
      <c r="F46" s="8" t="s">
        <v>8</v>
      </c>
      <c r="G46" s="8" t="s">
        <v>61</v>
      </c>
      <c r="H46" s="30">
        <v>96</v>
      </c>
      <c r="I46" s="30">
        <v>97</v>
      </c>
      <c r="J46" s="30">
        <v>96</v>
      </c>
      <c r="K46" s="30">
        <v>95</v>
      </c>
      <c r="L46" s="30">
        <v>384</v>
      </c>
      <c r="M46" s="30">
        <v>97</v>
      </c>
      <c r="N46" s="30">
        <v>99</v>
      </c>
      <c r="O46" s="30">
        <v>97</v>
      </c>
      <c r="P46" s="30">
        <v>96</v>
      </c>
      <c r="Q46" s="30">
        <v>389</v>
      </c>
      <c r="R46" s="30">
        <f t="shared" si="0"/>
        <v>773</v>
      </c>
    </row>
    <row r="47" spans="1:18" ht="15">
      <c r="A47" s="8">
        <v>19</v>
      </c>
      <c r="B47" s="8">
        <v>4</v>
      </c>
      <c r="C47" s="9" t="s">
        <v>488</v>
      </c>
      <c r="D47" s="9" t="s">
        <v>489</v>
      </c>
      <c r="E47" s="8">
        <v>29239</v>
      </c>
      <c r="F47" s="8" t="s">
        <v>8</v>
      </c>
      <c r="G47" s="8" t="s">
        <v>61</v>
      </c>
      <c r="H47" s="30">
        <v>97</v>
      </c>
      <c r="I47" s="30">
        <v>94</v>
      </c>
      <c r="J47" s="30">
        <v>96</v>
      </c>
      <c r="K47" s="30">
        <v>98</v>
      </c>
      <c r="L47" s="30">
        <v>385</v>
      </c>
      <c r="M47" s="30">
        <v>98</v>
      </c>
      <c r="N47" s="30">
        <v>96</v>
      </c>
      <c r="O47" s="30">
        <v>97</v>
      </c>
      <c r="P47" s="30">
        <v>97</v>
      </c>
      <c r="Q47" s="30">
        <v>388</v>
      </c>
      <c r="R47" s="30">
        <f>SUM(L47+Q47)</f>
        <v>773</v>
      </c>
    </row>
    <row r="48" spans="1:18" ht="15">
      <c r="A48" s="8">
        <v>20</v>
      </c>
      <c r="B48" s="8">
        <v>119</v>
      </c>
      <c r="C48" s="9" t="s">
        <v>478</v>
      </c>
      <c r="D48" s="9" t="s">
        <v>479</v>
      </c>
      <c r="E48" s="8">
        <v>112986</v>
      </c>
      <c r="F48" s="8" t="s">
        <v>12</v>
      </c>
      <c r="G48" s="8" t="s">
        <v>37</v>
      </c>
      <c r="H48" s="8">
        <v>96</v>
      </c>
      <c r="I48" s="8">
        <v>95</v>
      </c>
      <c r="J48" s="8">
        <v>99</v>
      </c>
      <c r="K48" s="8">
        <v>95</v>
      </c>
      <c r="L48" s="8">
        <v>385</v>
      </c>
      <c r="M48" s="30">
        <v>97</v>
      </c>
      <c r="N48" s="30">
        <v>97</v>
      </c>
      <c r="O48" s="30">
        <v>98</v>
      </c>
      <c r="P48" s="30">
        <v>96</v>
      </c>
      <c r="Q48" s="30">
        <v>388</v>
      </c>
      <c r="R48" s="30">
        <f t="shared" si="0"/>
        <v>773</v>
      </c>
    </row>
    <row r="49" spans="1:18" ht="15">
      <c r="A49" s="8">
        <v>21</v>
      </c>
      <c r="B49" s="8">
        <v>259</v>
      </c>
      <c r="C49" s="9" t="s">
        <v>468</v>
      </c>
      <c r="D49" s="9" t="s">
        <v>469</v>
      </c>
      <c r="E49" s="8" t="s">
        <v>26</v>
      </c>
      <c r="F49" s="8" t="s">
        <v>27</v>
      </c>
      <c r="G49" s="8" t="s">
        <v>28</v>
      </c>
      <c r="H49" s="8">
        <v>99</v>
      </c>
      <c r="I49" s="8">
        <v>98</v>
      </c>
      <c r="J49" s="8">
        <v>95</v>
      </c>
      <c r="K49" s="8">
        <v>94</v>
      </c>
      <c r="L49" s="8">
        <v>386</v>
      </c>
      <c r="M49" s="30">
        <v>97</v>
      </c>
      <c r="N49" s="30">
        <v>95</v>
      </c>
      <c r="O49" s="30">
        <v>98</v>
      </c>
      <c r="P49" s="30">
        <v>97</v>
      </c>
      <c r="Q49" s="30">
        <v>387</v>
      </c>
      <c r="R49" s="30">
        <f t="shared" si="0"/>
        <v>773</v>
      </c>
    </row>
    <row r="50" spans="1:18" ht="15">
      <c r="A50" s="8">
        <v>22</v>
      </c>
      <c r="B50" s="8">
        <v>122</v>
      </c>
      <c r="C50" s="9" t="s">
        <v>31</v>
      </c>
      <c r="D50" s="9" t="s">
        <v>32</v>
      </c>
      <c r="E50" s="8">
        <v>19926</v>
      </c>
      <c r="F50" s="8" t="s">
        <v>15</v>
      </c>
      <c r="G50" s="8" t="s">
        <v>61</v>
      </c>
      <c r="H50" s="30">
        <v>97</v>
      </c>
      <c r="I50" s="30">
        <v>96</v>
      </c>
      <c r="J50" s="30">
        <v>98</v>
      </c>
      <c r="K50" s="30">
        <v>97</v>
      </c>
      <c r="L50" s="30">
        <v>388</v>
      </c>
      <c r="M50" s="30">
        <v>96</v>
      </c>
      <c r="N50" s="30">
        <v>97</v>
      </c>
      <c r="O50" s="30">
        <v>97</v>
      </c>
      <c r="P50" s="30">
        <v>95</v>
      </c>
      <c r="Q50" s="30">
        <v>385</v>
      </c>
      <c r="R50" s="30">
        <f t="shared" si="0"/>
        <v>773</v>
      </c>
    </row>
    <row r="51" spans="1:18" ht="15">
      <c r="A51" s="8">
        <v>23</v>
      </c>
      <c r="B51" s="8">
        <v>24</v>
      </c>
      <c r="C51" s="9" t="s">
        <v>17</v>
      </c>
      <c r="D51" s="9" t="s">
        <v>18</v>
      </c>
      <c r="E51" s="8">
        <v>1481</v>
      </c>
      <c r="F51" s="8"/>
      <c r="G51" s="8" t="s">
        <v>19</v>
      </c>
      <c r="H51" s="30">
        <v>96</v>
      </c>
      <c r="I51" s="30">
        <v>97</v>
      </c>
      <c r="J51" s="30">
        <v>96</v>
      </c>
      <c r="K51" s="30">
        <v>97</v>
      </c>
      <c r="L51" s="30">
        <v>386</v>
      </c>
      <c r="M51" s="30">
        <v>97</v>
      </c>
      <c r="N51" s="30">
        <v>96</v>
      </c>
      <c r="O51" s="30">
        <v>95</v>
      </c>
      <c r="P51" s="30">
        <v>98</v>
      </c>
      <c r="Q51" s="30">
        <v>386</v>
      </c>
      <c r="R51" s="30">
        <f t="shared" si="0"/>
        <v>772</v>
      </c>
    </row>
    <row r="52" spans="1:18" ht="15">
      <c r="A52" s="8">
        <v>24</v>
      </c>
      <c r="B52" s="8">
        <v>7</v>
      </c>
      <c r="C52" s="9" t="s">
        <v>97</v>
      </c>
      <c r="D52" s="9" t="s">
        <v>98</v>
      </c>
      <c r="E52" s="8">
        <v>17413</v>
      </c>
      <c r="F52" s="8" t="s">
        <v>15</v>
      </c>
      <c r="G52" s="8" t="s">
        <v>61</v>
      </c>
      <c r="H52" s="8">
        <v>92</v>
      </c>
      <c r="I52" s="8">
        <v>97</v>
      </c>
      <c r="J52" s="8">
        <v>100</v>
      </c>
      <c r="K52" s="8">
        <v>99</v>
      </c>
      <c r="L52" s="8">
        <v>388</v>
      </c>
      <c r="M52" s="30">
        <v>96</v>
      </c>
      <c r="N52" s="30">
        <v>96</v>
      </c>
      <c r="O52" s="30">
        <v>96</v>
      </c>
      <c r="P52" s="30">
        <v>96</v>
      </c>
      <c r="Q52" s="30">
        <v>384</v>
      </c>
      <c r="R52" s="30">
        <f t="shared" si="0"/>
        <v>772</v>
      </c>
    </row>
    <row r="53" spans="1:18" ht="15">
      <c r="A53" s="8">
        <v>25</v>
      </c>
      <c r="B53" s="8">
        <v>112</v>
      </c>
      <c r="C53" s="9" t="s">
        <v>255</v>
      </c>
      <c r="D53" s="9" t="s">
        <v>256</v>
      </c>
      <c r="E53" s="8">
        <v>28029</v>
      </c>
      <c r="F53" s="8" t="s">
        <v>15</v>
      </c>
      <c r="G53" s="8" t="s">
        <v>61</v>
      </c>
      <c r="H53" s="30">
        <v>98</v>
      </c>
      <c r="I53" s="30">
        <v>99</v>
      </c>
      <c r="J53" s="30">
        <v>98</v>
      </c>
      <c r="K53" s="30">
        <v>96</v>
      </c>
      <c r="L53" s="30">
        <v>391</v>
      </c>
      <c r="M53" s="30">
        <v>92</v>
      </c>
      <c r="N53" s="30">
        <v>95</v>
      </c>
      <c r="O53" s="30">
        <v>96</v>
      </c>
      <c r="P53" s="30">
        <v>98</v>
      </c>
      <c r="Q53" s="30">
        <v>381</v>
      </c>
      <c r="R53" s="30">
        <f t="shared" si="0"/>
        <v>772</v>
      </c>
    </row>
    <row r="54" spans="1:18" ht="15">
      <c r="A54" s="8">
        <v>26</v>
      </c>
      <c r="B54" s="8">
        <v>200</v>
      </c>
      <c r="C54" s="9" t="s">
        <v>474</v>
      </c>
      <c r="D54" s="9" t="s">
        <v>475</v>
      </c>
      <c r="E54" s="8" t="s">
        <v>26</v>
      </c>
      <c r="F54" s="8" t="s">
        <v>27</v>
      </c>
      <c r="G54" s="8" t="s">
        <v>28</v>
      </c>
      <c r="H54" s="8">
        <v>95</v>
      </c>
      <c r="I54" s="8">
        <v>94</v>
      </c>
      <c r="J54" s="8">
        <v>96</v>
      </c>
      <c r="K54" s="8">
        <v>97</v>
      </c>
      <c r="L54" s="8">
        <v>382</v>
      </c>
      <c r="M54" s="30">
        <v>96</v>
      </c>
      <c r="N54" s="30">
        <v>97</v>
      </c>
      <c r="O54" s="30">
        <v>99</v>
      </c>
      <c r="P54" s="30">
        <v>97</v>
      </c>
      <c r="Q54" s="30">
        <v>389</v>
      </c>
      <c r="R54" s="30">
        <f t="shared" si="0"/>
        <v>771</v>
      </c>
    </row>
    <row r="55" spans="1:18" ht="15">
      <c r="A55" s="8">
        <v>27</v>
      </c>
      <c r="B55" s="8">
        <v>37</v>
      </c>
      <c r="C55" s="9" t="s">
        <v>57</v>
      </c>
      <c r="D55" s="9" t="s">
        <v>58</v>
      </c>
      <c r="E55" s="8">
        <v>29311</v>
      </c>
      <c r="F55" s="8" t="s">
        <v>12</v>
      </c>
      <c r="G55" s="8" t="s">
        <v>61</v>
      </c>
      <c r="H55" s="30">
        <v>98</v>
      </c>
      <c r="I55" s="30">
        <v>98</v>
      </c>
      <c r="J55" s="30">
        <v>96</v>
      </c>
      <c r="K55" s="30">
        <v>95</v>
      </c>
      <c r="L55" s="30">
        <v>387</v>
      </c>
      <c r="M55" s="30">
        <v>92</v>
      </c>
      <c r="N55" s="30">
        <v>97</v>
      </c>
      <c r="O55" s="30">
        <v>97</v>
      </c>
      <c r="P55" s="30">
        <v>97</v>
      </c>
      <c r="Q55" s="30">
        <v>383</v>
      </c>
      <c r="R55" s="30">
        <f t="shared" si="0"/>
        <v>770</v>
      </c>
    </row>
    <row r="56" spans="1:18" ht="15">
      <c r="A56" s="8">
        <v>28</v>
      </c>
      <c r="B56" s="8">
        <v>193</v>
      </c>
      <c r="C56" s="9" t="s">
        <v>46</v>
      </c>
      <c r="D56" s="9" t="s">
        <v>47</v>
      </c>
      <c r="E56" s="8" t="s">
        <v>26</v>
      </c>
      <c r="F56" s="8" t="s">
        <v>27</v>
      </c>
      <c r="G56" s="8" t="s">
        <v>28</v>
      </c>
      <c r="H56" s="30">
        <v>96</v>
      </c>
      <c r="I56" s="30">
        <v>98</v>
      </c>
      <c r="J56" s="30">
        <v>97</v>
      </c>
      <c r="K56" s="30">
        <v>96</v>
      </c>
      <c r="L56" s="30">
        <v>387</v>
      </c>
      <c r="M56" s="30">
        <v>95</v>
      </c>
      <c r="N56" s="30">
        <v>94</v>
      </c>
      <c r="O56" s="30">
        <v>98</v>
      </c>
      <c r="P56" s="30">
        <v>96</v>
      </c>
      <c r="Q56" s="30">
        <v>383</v>
      </c>
      <c r="R56" s="30">
        <f t="shared" si="0"/>
        <v>770</v>
      </c>
    </row>
    <row r="57" spans="1:18" ht="15">
      <c r="A57" s="8">
        <v>29</v>
      </c>
      <c r="B57" s="8">
        <v>33</v>
      </c>
      <c r="C57" s="9" t="s">
        <v>38</v>
      </c>
      <c r="D57" s="9" t="s">
        <v>39</v>
      </c>
      <c r="E57" s="8">
        <v>17476</v>
      </c>
      <c r="F57" s="8" t="s">
        <v>15</v>
      </c>
      <c r="G57" s="8" t="s">
        <v>61</v>
      </c>
      <c r="H57" s="30">
        <v>94</v>
      </c>
      <c r="I57" s="30">
        <v>97</v>
      </c>
      <c r="J57" s="30">
        <v>94</v>
      </c>
      <c r="K57" s="30">
        <v>97</v>
      </c>
      <c r="L57" s="30">
        <v>382</v>
      </c>
      <c r="M57" s="30">
        <v>97</v>
      </c>
      <c r="N57" s="30">
        <v>96</v>
      </c>
      <c r="O57" s="30">
        <v>96</v>
      </c>
      <c r="P57" s="30">
        <v>98</v>
      </c>
      <c r="Q57" s="30">
        <v>387</v>
      </c>
      <c r="R57" s="30">
        <f t="shared" si="0"/>
        <v>769</v>
      </c>
    </row>
    <row r="58" spans="1:18" ht="15">
      <c r="A58" s="8">
        <v>30</v>
      </c>
      <c r="B58" s="8">
        <v>107</v>
      </c>
      <c r="C58" s="9" t="s">
        <v>296</v>
      </c>
      <c r="D58" s="9" t="s">
        <v>492</v>
      </c>
      <c r="E58" s="8" t="s">
        <v>26</v>
      </c>
      <c r="F58" s="8" t="s">
        <v>27</v>
      </c>
      <c r="G58" s="8" t="s">
        <v>28</v>
      </c>
      <c r="H58" s="30">
        <v>97</v>
      </c>
      <c r="I58" s="30">
        <v>96</v>
      </c>
      <c r="J58" s="30">
        <v>95</v>
      </c>
      <c r="K58" s="30">
        <v>96</v>
      </c>
      <c r="L58" s="30">
        <v>384</v>
      </c>
      <c r="M58" s="30">
        <v>97</v>
      </c>
      <c r="N58" s="30">
        <v>98</v>
      </c>
      <c r="O58" s="30">
        <v>95</v>
      </c>
      <c r="P58" s="30">
        <v>95</v>
      </c>
      <c r="Q58" s="30">
        <v>385</v>
      </c>
      <c r="R58" s="30">
        <f t="shared" si="0"/>
        <v>769</v>
      </c>
    </row>
    <row r="59" spans="1:18" ht="15">
      <c r="A59" s="8">
        <v>31</v>
      </c>
      <c r="B59" s="8">
        <v>156</v>
      </c>
      <c r="C59" s="9" t="s">
        <v>20</v>
      </c>
      <c r="D59" s="9" t="s">
        <v>21</v>
      </c>
      <c r="E59" s="8">
        <v>31704</v>
      </c>
      <c r="F59" s="8" t="s">
        <v>22</v>
      </c>
      <c r="G59" s="8" t="s">
        <v>61</v>
      </c>
      <c r="H59" s="8">
        <v>93</v>
      </c>
      <c r="I59" s="8">
        <v>96</v>
      </c>
      <c r="J59" s="8">
        <v>94</v>
      </c>
      <c r="K59" s="8">
        <v>97</v>
      </c>
      <c r="L59" s="8">
        <v>380</v>
      </c>
      <c r="M59" s="30">
        <v>98</v>
      </c>
      <c r="N59" s="30">
        <v>96</v>
      </c>
      <c r="O59" s="30">
        <v>98</v>
      </c>
      <c r="P59" s="30">
        <v>95</v>
      </c>
      <c r="Q59" s="30">
        <v>387</v>
      </c>
      <c r="R59" s="30">
        <f t="shared" si="0"/>
        <v>767</v>
      </c>
    </row>
    <row r="60" spans="1:18" ht="15">
      <c r="A60" s="8">
        <v>32</v>
      </c>
      <c r="B60" s="8">
        <v>97</v>
      </c>
      <c r="C60" s="9" t="s">
        <v>484</v>
      </c>
      <c r="D60" s="9" t="s">
        <v>485</v>
      </c>
      <c r="E60" s="8" t="s">
        <v>26</v>
      </c>
      <c r="F60" s="8" t="s">
        <v>27</v>
      </c>
      <c r="G60" s="8" t="s">
        <v>28</v>
      </c>
      <c r="H60" s="30">
        <v>97</v>
      </c>
      <c r="I60" s="30">
        <v>96</v>
      </c>
      <c r="J60" s="30">
        <v>94</v>
      </c>
      <c r="K60" s="30">
        <v>96</v>
      </c>
      <c r="L60" s="30">
        <v>383</v>
      </c>
      <c r="M60" s="30">
        <v>96</v>
      </c>
      <c r="N60" s="30">
        <v>97</v>
      </c>
      <c r="O60" s="30">
        <v>96</v>
      </c>
      <c r="P60" s="30">
        <v>95</v>
      </c>
      <c r="Q60" s="30">
        <v>384</v>
      </c>
      <c r="R60" s="30">
        <f t="shared" si="0"/>
        <v>767</v>
      </c>
    </row>
    <row r="61" spans="1:18" ht="15">
      <c r="A61" s="8">
        <v>33</v>
      </c>
      <c r="B61" s="8">
        <v>79</v>
      </c>
      <c r="C61" s="9" t="s">
        <v>64</v>
      </c>
      <c r="D61" s="9" t="s">
        <v>81</v>
      </c>
      <c r="E61" s="8">
        <v>17032</v>
      </c>
      <c r="F61" s="8" t="s">
        <v>15</v>
      </c>
      <c r="G61" s="8" t="s">
        <v>61</v>
      </c>
      <c r="H61" s="8">
        <v>92</v>
      </c>
      <c r="I61" s="8">
        <v>94</v>
      </c>
      <c r="J61" s="8">
        <v>95</v>
      </c>
      <c r="K61" s="8">
        <v>97</v>
      </c>
      <c r="L61" s="8">
        <v>378</v>
      </c>
      <c r="M61" s="30">
        <v>95</v>
      </c>
      <c r="N61" s="30">
        <v>96</v>
      </c>
      <c r="O61" s="30">
        <v>98</v>
      </c>
      <c r="P61" s="30">
        <v>99</v>
      </c>
      <c r="Q61" s="30">
        <v>388</v>
      </c>
      <c r="R61" s="30">
        <f t="shared" si="0"/>
        <v>766</v>
      </c>
    </row>
    <row r="62" spans="1:18" ht="15">
      <c r="A62" s="8">
        <v>34</v>
      </c>
      <c r="B62" s="8">
        <v>286</v>
      </c>
      <c r="C62" s="9" t="s">
        <v>476</v>
      </c>
      <c r="D62" s="9" t="s">
        <v>11</v>
      </c>
      <c r="E62" s="8"/>
      <c r="F62" s="8" t="s">
        <v>8</v>
      </c>
      <c r="G62" s="8" t="s">
        <v>61</v>
      </c>
      <c r="H62" s="8">
        <v>97</v>
      </c>
      <c r="I62" s="8">
        <v>94</v>
      </c>
      <c r="J62" s="8">
        <v>91</v>
      </c>
      <c r="K62" s="8">
        <v>98</v>
      </c>
      <c r="L62" s="8">
        <v>380</v>
      </c>
      <c r="M62" s="30">
        <v>96</v>
      </c>
      <c r="N62" s="30">
        <v>97</v>
      </c>
      <c r="O62" s="30">
        <v>96</v>
      </c>
      <c r="P62" s="30">
        <v>97</v>
      </c>
      <c r="Q62" s="30">
        <v>386</v>
      </c>
      <c r="R62" s="30">
        <f t="shared" si="0"/>
        <v>766</v>
      </c>
    </row>
    <row r="63" spans="1:18" ht="15">
      <c r="A63" s="8">
        <v>35</v>
      </c>
      <c r="B63" s="8">
        <v>173</v>
      </c>
      <c r="C63" s="9" t="s">
        <v>112</v>
      </c>
      <c r="D63" s="9" t="s">
        <v>113</v>
      </c>
      <c r="E63" s="8">
        <v>114231</v>
      </c>
      <c r="F63" s="8" t="s">
        <v>22</v>
      </c>
      <c r="G63" s="8" t="s">
        <v>37</v>
      </c>
      <c r="H63" s="8">
        <v>95</v>
      </c>
      <c r="I63" s="8">
        <v>96</v>
      </c>
      <c r="J63" s="8">
        <v>94</v>
      </c>
      <c r="K63" s="8">
        <v>97</v>
      </c>
      <c r="L63" s="8">
        <v>382</v>
      </c>
      <c r="M63" s="30">
        <v>95</v>
      </c>
      <c r="N63" s="30">
        <v>95</v>
      </c>
      <c r="O63" s="30">
        <v>97</v>
      </c>
      <c r="P63" s="30">
        <v>97</v>
      </c>
      <c r="Q63" s="30">
        <v>384</v>
      </c>
      <c r="R63" s="30">
        <f t="shared" si="0"/>
        <v>766</v>
      </c>
    </row>
    <row r="64" spans="1:18" ht="15">
      <c r="A64" s="8">
        <v>36</v>
      </c>
      <c r="B64" s="8">
        <v>296</v>
      </c>
      <c r="C64" s="9" t="s">
        <v>42</v>
      </c>
      <c r="D64" s="9" t="s">
        <v>43</v>
      </c>
      <c r="E64" s="8">
        <v>17572</v>
      </c>
      <c r="F64" s="8" t="s">
        <v>8</v>
      </c>
      <c r="G64" s="8" t="s">
        <v>61</v>
      </c>
      <c r="H64" s="30">
        <v>95</v>
      </c>
      <c r="I64" s="30">
        <v>99</v>
      </c>
      <c r="J64" s="30">
        <v>95</v>
      </c>
      <c r="K64" s="30">
        <v>92</v>
      </c>
      <c r="L64" s="30">
        <v>381</v>
      </c>
      <c r="M64" s="30">
        <v>94</v>
      </c>
      <c r="N64" s="30">
        <v>95</v>
      </c>
      <c r="O64" s="30">
        <v>96</v>
      </c>
      <c r="P64" s="30">
        <v>99</v>
      </c>
      <c r="Q64" s="30">
        <v>384</v>
      </c>
      <c r="R64" s="30">
        <f t="shared" si="0"/>
        <v>765</v>
      </c>
    </row>
    <row r="65" spans="1:18" ht="15">
      <c r="A65" s="8">
        <v>37</v>
      </c>
      <c r="B65" s="8">
        <v>81</v>
      </c>
      <c r="C65" s="9" t="s">
        <v>64</v>
      </c>
      <c r="D65" s="9" t="s">
        <v>119</v>
      </c>
      <c r="E65" s="8">
        <v>22939</v>
      </c>
      <c r="F65" s="8" t="s">
        <v>12</v>
      </c>
      <c r="G65" s="8" t="s">
        <v>61</v>
      </c>
      <c r="H65" s="30">
        <v>95</v>
      </c>
      <c r="I65" s="30">
        <v>94</v>
      </c>
      <c r="J65" s="30">
        <v>97</v>
      </c>
      <c r="K65" s="30">
        <v>93</v>
      </c>
      <c r="L65" s="30">
        <v>379</v>
      </c>
      <c r="M65" s="30">
        <v>100</v>
      </c>
      <c r="N65" s="30">
        <v>94</v>
      </c>
      <c r="O65" s="30">
        <v>95</v>
      </c>
      <c r="P65" s="30">
        <v>96</v>
      </c>
      <c r="Q65" s="30">
        <v>385</v>
      </c>
      <c r="R65" s="30">
        <f t="shared" si="0"/>
        <v>764</v>
      </c>
    </row>
    <row r="66" spans="1:18" ht="15">
      <c r="A66" s="8">
        <v>38</v>
      </c>
      <c r="B66" s="8">
        <v>6</v>
      </c>
      <c r="C66" s="9" t="s">
        <v>466</v>
      </c>
      <c r="D66" s="9" t="s">
        <v>467</v>
      </c>
      <c r="E66" s="8">
        <v>12086</v>
      </c>
      <c r="F66" s="8" t="s">
        <v>169</v>
      </c>
      <c r="G66" s="8" t="s">
        <v>61</v>
      </c>
      <c r="H66" s="8">
        <v>92</v>
      </c>
      <c r="I66" s="8">
        <v>95</v>
      </c>
      <c r="J66" s="8">
        <v>95</v>
      </c>
      <c r="K66" s="8">
        <v>95</v>
      </c>
      <c r="L66" s="8">
        <v>377</v>
      </c>
      <c r="M66" s="30">
        <v>97</v>
      </c>
      <c r="N66" s="30">
        <v>97</v>
      </c>
      <c r="O66" s="30">
        <v>96</v>
      </c>
      <c r="P66" s="30">
        <v>96</v>
      </c>
      <c r="Q66" s="30">
        <v>386</v>
      </c>
      <c r="R66" s="30">
        <f t="shared" si="0"/>
        <v>763</v>
      </c>
    </row>
    <row r="67" spans="1:18" ht="15">
      <c r="A67" s="8">
        <v>39</v>
      </c>
      <c r="B67" s="8">
        <v>111</v>
      </c>
      <c r="C67" s="9" t="s">
        <v>35</v>
      </c>
      <c r="D67" s="9" t="s">
        <v>36</v>
      </c>
      <c r="E67" s="8">
        <v>11100</v>
      </c>
      <c r="F67" s="8"/>
      <c r="G67" s="8" t="s">
        <v>61</v>
      </c>
      <c r="H67" s="30">
        <v>94</v>
      </c>
      <c r="I67" s="30">
        <v>94</v>
      </c>
      <c r="J67" s="30">
        <v>94</v>
      </c>
      <c r="K67" s="30">
        <v>98</v>
      </c>
      <c r="L67" s="30">
        <v>380</v>
      </c>
      <c r="M67" s="30">
        <v>96</v>
      </c>
      <c r="N67" s="30">
        <v>93</v>
      </c>
      <c r="O67" s="30">
        <v>95</v>
      </c>
      <c r="P67" s="30">
        <v>99</v>
      </c>
      <c r="Q67" s="30">
        <v>383</v>
      </c>
      <c r="R67" s="30">
        <f t="shared" si="0"/>
        <v>763</v>
      </c>
    </row>
    <row r="68" spans="1:18" ht="15">
      <c r="A68" s="8">
        <v>40</v>
      </c>
      <c r="B68" s="8">
        <v>247</v>
      </c>
      <c r="C68" s="9" t="s">
        <v>252</v>
      </c>
      <c r="D68" s="9" t="s">
        <v>253</v>
      </c>
      <c r="E68" s="8">
        <v>14767</v>
      </c>
      <c r="F68" s="8" t="s">
        <v>15</v>
      </c>
      <c r="G68" s="8" t="s">
        <v>114</v>
      </c>
      <c r="H68" s="30">
        <v>98</v>
      </c>
      <c r="I68" s="30">
        <v>95</v>
      </c>
      <c r="J68" s="30">
        <v>93</v>
      </c>
      <c r="K68" s="30">
        <v>94</v>
      </c>
      <c r="L68" s="30">
        <v>380</v>
      </c>
      <c r="M68" s="30">
        <v>95</v>
      </c>
      <c r="N68" s="30">
        <v>96</v>
      </c>
      <c r="O68" s="30">
        <v>96</v>
      </c>
      <c r="P68" s="30">
        <v>96</v>
      </c>
      <c r="Q68" s="30">
        <v>383</v>
      </c>
      <c r="R68" s="30">
        <f t="shared" si="0"/>
        <v>763</v>
      </c>
    </row>
    <row r="69" spans="1:18" ht="15">
      <c r="A69" s="8">
        <v>41</v>
      </c>
      <c r="B69" s="8">
        <v>129</v>
      </c>
      <c r="C69" s="9" t="s">
        <v>117</v>
      </c>
      <c r="D69" s="9" t="s">
        <v>118</v>
      </c>
      <c r="E69" s="8">
        <v>25531</v>
      </c>
      <c r="F69" s="8" t="s">
        <v>8</v>
      </c>
      <c r="G69" s="8" t="s">
        <v>61</v>
      </c>
      <c r="H69" s="8">
        <v>93</v>
      </c>
      <c r="I69" s="8">
        <v>96</v>
      </c>
      <c r="J69" s="8">
        <v>95</v>
      </c>
      <c r="K69" s="8">
        <v>97</v>
      </c>
      <c r="L69" s="8">
        <v>381</v>
      </c>
      <c r="M69" s="30">
        <v>95</v>
      </c>
      <c r="N69" s="30">
        <v>96</v>
      </c>
      <c r="O69" s="30">
        <v>94</v>
      </c>
      <c r="P69" s="30">
        <v>95</v>
      </c>
      <c r="Q69" s="30">
        <v>380</v>
      </c>
      <c r="R69" s="30">
        <f t="shared" si="0"/>
        <v>761</v>
      </c>
    </row>
    <row r="70" spans="1:18" ht="15">
      <c r="A70" s="8">
        <v>42</v>
      </c>
      <c r="B70" s="8">
        <v>258</v>
      </c>
      <c r="C70" s="9" t="s">
        <v>101</v>
      </c>
      <c r="D70" s="9" t="s">
        <v>102</v>
      </c>
      <c r="E70" s="8" t="s">
        <v>26</v>
      </c>
      <c r="F70" s="8" t="s">
        <v>27</v>
      </c>
      <c r="G70" s="8" t="s">
        <v>28</v>
      </c>
      <c r="H70" s="8">
        <v>95</v>
      </c>
      <c r="I70" s="8">
        <v>91</v>
      </c>
      <c r="J70" s="8">
        <v>95</v>
      </c>
      <c r="K70" s="8">
        <v>97</v>
      </c>
      <c r="L70" s="8">
        <v>378</v>
      </c>
      <c r="M70" s="30">
        <v>95</v>
      </c>
      <c r="N70" s="30">
        <v>95</v>
      </c>
      <c r="O70" s="30">
        <v>96</v>
      </c>
      <c r="P70" s="30">
        <v>96</v>
      </c>
      <c r="Q70" s="30">
        <v>382</v>
      </c>
      <c r="R70" s="30">
        <f t="shared" si="0"/>
        <v>760</v>
      </c>
    </row>
    <row r="71" spans="1:18" ht="15">
      <c r="A71" s="8">
        <v>43</v>
      </c>
      <c r="B71" s="8">
        <v>199</v>
      </c>
      <c r="C71" s="9" t="s">
        <v>48</v>
      </c>
      <c r="D71" s="9" t="s">
        <v>49</v>
      </c>
      <c r="E71" s="8">
        <v>31986</v>
      </c>
      <c r="F71" s="8" t="s">
        <v>8</v>
      </c>
      <c r="G71" s="8" t="s">
        <v>61</v>
      </c>
      <c r="H71" s="8">
        <v>95</v>
      </c>
      <c r="I71" s="8">
        <v>94</v>
      </c>
      <c r="J71" s="8">
        <v>96</v>
      </c>
      <c r="K71" s="8">
        <v>96</v>
      </c>
      <c r="L71" s="8">
        <v>381</v>
      </c>
      <c r="M71" s="30">
        <v>95</v>
      </c>
      <c r="N71" s="30">
        <v>97</v>
      </c>
      <c r="O71" s="30">
        <v>94</v>
      </c>
      <c r="P71" s="30">
        <v>93</v>
      </c>
      <c r="Q71" s="30">
        <v>379</v>
      </c>
      <c r="R71" s="30">
        <f t="shared" si="0"/>
        <v>760</v>
      </c>
    </row>
    <row r="72" spans="1:18" ht="15">
      <c r="A72" s="8">
        <v>44</v>
      </c>
      <c r="B72" s="8">
        <v>104</v>
      </c>
      <c r="C72" s="9" t="s">
        <v>79</v>
      </c>
      <c r="D72" s="9" t="s">
        <v>80</v>
      </c>
      <c r="E72" s="8">
        <v>25562</v>
      </c>
      <c r="F72" s="8" t="s">
        <v>22</v>
      </c>
      <c r="G72" s="8" t="s">
        <v>61</v>
      </c>
      <c r="H72" s="30">
        <v>95</v>
      </c>
      <c r="I72" s="30">
        <v>96</v>
      </c>
      <c r="J72" s="30">
        <v>96</v>
      </c>
      <c r="K72" s="30">
        <v>96</v>
      </c>
      <c r="L72" s="30">
        <v>383</v>
      </c>
      <c r="M72" s="30">
        <v>91</v>
      </c>
      <c r="N72" s="30">
        <v>93</v>
      </c>
      <c r="O72" s="30">
        <v>95</v>
      </c>
      <c r="P72" s="30">
        <v>97</v>
      </c>
      <c r="Q72" s="30">
        <v>376</v>
      </c>
      <c r="R72" s="30">
        <f t="shared" si="0"/>
        <v>759</v>
      </c>
    </row>
    <row r="73" spans="1:18" ht="15">
      <c r="A73" s="8">
        <v>45</v>
      </c>
      <c r="B73" s="8">
        <v>210</v>
      </c>
      <c r="C73" s="9" t="s">
        <v>73</v>
      </c>
      <c r="D73" s="9" t="s">
        <v>32</v>
      </c>
      <c r="E73" s="8">
        <v>25353</v>
      </c>
      <c r="F73" s="8" t="s">
        <v>12</v>
      </c>
      <c r="G73" s="8" t="s">
        <v>37</v>
      </c>
      <c r="H73" s="30">
        <v>98</v>
      </c>
      <c r="I73" s="30">
        <v>95</v>
      </c>
      <c r="J73" s="30">
        <v>96</v>
      </c>
      <c r="K73" s="30">
        <v>97</v>
      </c>
      <c r="L73" s="30">
        <v>386</v>
      </c>
      <c r="M73" s="30">
        <v>95</v>
      </c>
      <c r="N73" s="30">
        <v>91</v>
      </c>
      <c r="O73" s="30">
        <v>95</v>
      </c>
      <c r="P73" s="30">
        <v>92</v>
      </c>
      <c r="Q73" s="30">
        <v>373</v>
      </c>
      <c r="R73" s="30">
        <f t="shared" si="0"/>
        <v>759</v>
      </c>
    </row>
    <row r="74" spans="1:18" ht="15">
      <c r="A74" s="8">
        <v>46</v>
      </c>
      <c r="B74" s="8">
        <v>282</v>
      </c>
      <c r="C74" s="9" t="s">
        <v>71</v>
      </c>
      <c r="D74" s="9" t="s">
        <v>72</v>
      </c>
      <c r="E74" s="8">
        <v>17750</v>
      </c>
      <c r="F74" s="8" t="s">
        <v>12</v>
      </c>
      <c r="G74" s="8" t="s">
        <v>19</v>
      </c>
      <c r="H74" s="8">
        <v>93</v>
      </c>
      <c r="I74" s="8">
        <v>96</v>
      </c>
      <c r="J74" s="8">
        <v>96</v>
      </c>
      <c r="K74" s="8">
        <v>98</v>
      </c>
      <c r="L74" s="8">
        <v>383</v>
      </c>
      <c r="M74" s="30">
        <v>89</v>
      </c>
      <c r="N74" s="30">
        <v>95</v>
      </c>
      <c r="O74" s="30">
        <v>95</v>
      </c>
      <c r="P74" s="30">
        <v>96</v>
      </c>
      <c r="Q74" s="30">
        <v>375</v>
      </c>
      <c r="R74" s="30">
        <f t="shared" si="0"/>
        <v>758</v>
      </c>
    </row>
    <row r="75" spans="1:18" ht="15">
      <c r="A75" s="8">
        <v>47</v>
      </c>
      <c r="B75" s="8">
        <v>138</v>
      </c>
      <c r="C75" s="9" t="s">
        <v>261</v>
      </c>
      <c r="D75" s="9" t="s">
        <v>262</v>
      </c>
      <c r="E75" s="8">
        <v>30566</v>
      </c>
      <c r="F75" s="8" t="s">
        <v>22</v>
      </c>
      <c r="G75" s="8" t="s">
        <v>37</v>
      </c>
      <c r="H75" s="30">
        <v>94</v>
      </c>
      <c r="I75" s="30">
        <v>94</v>
      </c>
      <c r="J75" s="30">
        <v>95</v>
      </c>
      <c r="K75" s="30">
        <v>96</v>
      </c>
      <c r="L75" s="30">
        <v>379</v>
      </c>
      <c r="M75" s="30">
        <v>97</v>
      </c>
      <c r="N75" s="30">
        <v>95</v>
      </c>
      <c r="O75" s="30">
        <v>91</v>
      </c>
      <c r="P75" s="30">
        <v>95</v>
      </c>
      <c r="Q75" s="30">
        <v>378</v>
      </c>
      <c r="R75" s="30">
        <f t="shared" si="0"/>
        <v>757</v>
      </c>
    </row>
    <row r="76" spans="1:18" ht="15">
      <c r="A76" s="8">
        <v>48</v>
      </c>
      <c r="B76" s="8">
        <v>208</v>
      </c>
      <c r="C76" s="9" t="s">
        <v>104</v>
      </c>
      <c r="D76" s="9" t="s">
        <v>105</v>
      </c>
      <c r="E76" s="8">
        <v>111977</v>
      </c>
      <c r="F76" s="8" t="s">
        <v>22</v>
      </c>
      <c r="G76" s="8" t="s">
        <v>37</v>
      </c>
      <c r="H76" s="8">
        <v>94</v>
      </c>
      <c r="I76" s="8">
        <v>97</v>
      </c>
      <c r="J76" s="8">
        <v>93</v>
      </c>
      <c r="K76" s="8">
        <v>93</v>
      </c>
      <c r="L76" s="8">
        <v>377</v>
      </c>
      <c r="M76" s="30">
        <v>96</v>
      </c>
      <c r="N76" s="30">
        <v>95</v>
      </c>
      <c r="O76" s="30">
        <v>94</v>
      </c>
      <c r="P76" s="30">
        <v>94</v>
      </c>
      <c r="Q76" s="30">
        <v>379</v>
      </c>
      <c r="R76" s="30">
        <f t="shared" si="0"/>
        <v>756</v>
      </c>
    </row>
    <row r="77" spans="1:18" ht="15">
      <c r="A77" s="8">
        <v>49</v>
      </c>
      <c r="B77" s="8">
        <v>91</v>
      </c>
      <c r="C77" s="9" t="s">
        <v>55</v>
      </c>
      <c r="D77" s="9" t="s">
        <v>56</v>
      </c>
      <c r="E77" s="8">
        <v>31753</v>
      </c>
      <c r="F77" s="8" t="s">
        <v>8</v>
      </c>
      <c r="G77" s="8" t="s">
        <v>37</v>
      </c>
      <c r="H77" s="8">
        <v>93</v>
      </c>
      <c r="I77" s="8">
        <v>94</v>
      </c>
      <c r="J77" s="8">
        <v>93</v>
      </c>
      <c r="K77" s="8">
        <v>95</v>
      </c>
      <c r="L77" s="8">
        <v>375</v>
      </c>
      <c r="M77" s="30">
        <v>95</v>
      </c>
      <c r="N77" s="30">
        <v>98</v>
      </c>
      <c r="O77" s="30">
        <v>92</v>
      </c>
      <c r="P77" s="30">
        <v>94</v>
      </c>
      <c r="Q77" s="30">
        <v>379</v>
      </c>
      <c r="R77" s="30">
        <f t="shared" si="0"/>
        <v>754</v>
      </c>
    </row>
    <row r="78" spans="1:18" ht="15">
      <c r="A78" s="8">
        <v>50</v>
      </c>
      <c r="B78" s="8">
        <v>86</v>
      </c>
      <c r="C78" s="9" t="s">
        <v>103</v>
      </c>
      <c r="D78" s="9" t="s">
        <v>68</v>
      </c>
      <c r="E78" s="8">
        <v>111950</v>
      </c>
      <c r="F78" s="8" t="s">
        <v>8</v>
      </c>
      <c r="G78" s="8" t="s">
        <v>61</v>
      </c>
      <c r="H78" s="8">
        <v>94</v>
      </c>
      <c r="I78" s="8">
        <v>96</v>
      </c>
      <c r="J78" s="8">
        <v>94</v>
      </c>
      <c r="K78" s="8">
        <v>93</v>
      </c>
      <c r="L78" s="8">
        <v>377</v>
      </c>
      <c r="M78" s="30">
        <v>94</v>
      </c>
      <c r="N78" s="30">
        <v>93</v>
      </c>
      <c r="O78" s="30">
        <v>96</v>
      </c>
      <c r="P78" s="30">
        <v>94</v>
      </c>
      <c r="Q78" s="30">
        <v>377</v>
      </c>
      <c r="R78" s="30">
        <f t="shared" si="0"/>
        <v>754</v>
      </c>
    </row>
    <row r="79" spans="1:18" ht="15">
      <c r="A79" s="8">
        <v>51</v>
      </c>
      <c r="B79" s="8">
        <v>163</v>
      </c>
      <c r="C79" s="9" t="s">
        <v>464</v>
      </c>
      <c r="D79" s="9" t="s">
        <v>465</v>
      </c>
      <c r="E79" s="8" t="s">
        <v>26</v>
      </c>
      <c r="F79" s="8" t="s">
        <v>27</v>
      </c>
      <c r="G79" s="8" t="s">
        <v>28</v>
      </c>
      <c r="H79" s="8">
        <v>93</v>
      </c>
      <c r="I79" s="8">
        <v>96</v>
      </c>
      <c r="J79" s="8">
        <v>96</v>
      </c>
      <c r="K79" s="8">
        <v>92</v>
      </c>
      <c r="L79" s="8">
        <v>377</v>
      </c>
      <c r="M79" s="30">
        <v>94</v>
      </c>
      <c r="N79" s="30">
        <v>93</v>
      </c>
      <c r="O79" s="30">
        <v>94</v>
      </c>
      <c r="P79" s="30">
        <v>95</v>
      </c>
      <c r="Q79" s="30">
        <v>376</v>
      </c>
      <c r="R79" s="30">
        <f t="shared" si="0"/>
        <v>753</v>
      </c>
    </row>
    <row r="80" spans="1:18" ht="15">
      <c r="A80" s="8">
        <v>52</v>
      </c>
      <c r="B80" s="8">
        <v>245</v>
      </c>
      <c r="C80" s="9" t="s">
        <v>52</v>
      </c>
      <c r="D80" s="9" t="s">
        <v>53</v>
      </c>
      <c r="E80" s="8">
        <v>115522</v>
      </c>
      <c r="F80" s="8" t="s">
        <v>54</v>
      </c>
      <c r="G80" s="8" t="s">
        <v>37</v>
      </c>
      <c r="H80" s="8">
        <v>92</v>
      </c>
      <c r="I80" s="8">
        <v>95</v>
      </c>
      <c r="J80" s="8">
        <v>91</v>
      </c>
      <c r="K80" s="8">
        <v>96</v>
      </c>
      <c r="L80" s="8">
        <v>374</v>
      </c>
      <c r="M80" s="30">
        <v>94</v>
      </c>
      <c r="N80" s="30">
        <v>94</v>
      </c>
      <c r="O80" s="30">
        <v>97</v>
      </c>
      <c r="P80" s="30">
        <v>93</v>
      </c>
      <c r="Q80" s="30">
        <v>378</v>
      </c>
      <c r="R80" s="30">
        <f t="shared" si="0"/>
        <v>752</v>
      </c>
    </row>
    <row r="81" spans="1:18" ht="15">
      <c r="A81" s="8">
        <v>53</v>
      </c>
      <c r="B81" s="8">
        <v>54</v>
      </c>
      <c r="C81" s="9" t="s">
        <v>486</v>
      </c>
      <c r="D81" s="9" t="s">
        <v>487</v>
      </c>
      <c r="E81" s="8">
        <v>116675</v>
      </c>
      <c r="F81" s="8" t="s">
        <v>12</v>
      </c>
      <c r="G81" s="8" t="s">
        <v>23</v>
      </c>
      <c r="H81" s="30">
        <v>94</v>
      </c>
      <c r="I81" s="30">
        <v>96</v>
      </c>
      <c r="J81" s="30">
        <v>93</v>
      </c>
      <c r="K81" s="30">
        <v>92</v>
      </c>
      <c r="L81" s="30">
        <v>375</v>
      </c>
      <c r="M81" s="30">
        <v>95</v>
      </c>
      <c r="N81" s="30">
        <v>94</v>
      </c>
      <c r="O81" s="30">
        <v>95</v>
      </c>
      <c r="P81" s="30">
        <v>93</v>
      </c>
      <c r="Q81" s="30">
        <v>377</v>
      </c>
      <c r="R81" s="30">
        <f t="shared" si="0"/>
        <v>752</v>
      </c>
    </row>
    <row r="82" spans="1:18" ht="15">
      <c r="A82" s="8">
        <v>54</v>
      </c>
      <c r="B82" s="8">
        <v>52</v>
      </c>
      <c r="C82" s="9" t="s">
        <v>29</v>
      </c>
      <c r="D82" s="9" t="s">
        <v>30</v>
      </c>
      <c r="E82" s="8">
        <v>113839</v>
      </c>
      <c r="F82" s="8" t="s">
        <v>12</v>
      </c>
      <c r="G82" s="8" t="s">
        <v>37</v>
      </c>
      <c r="H82" s="30">
        <v>98</v>
      </c>
      <c r="I82" s="30">
        <v>96</v>
      </c>
      <c r="J82" s="30">
        <v>93</v>
      </c>
      <c r="K82" s="30">
        <v>96</v>
      </c>
      <c r="L82" s="30">
        <v>383</v>
      </c>
      <c r="M82" s="30">
        <v>92</v>
      </c>
      <c r="N82" s="30">
        <v>92</v>
      </c>
      <c r="O82" s="30">
        <v>91</v>
      </c>
      <c r="P82" s="30">
        <v>93</v>
      </c>
      <c r="Q82" s="30">
        <v>368</v>
      </c>
      <c r="R82" s="30">
        <f t="shared" si="0"/>
        <v>751</v>
      </c>
    </row>
    <row r="83" spans="1:18" ht="15">
      <c r="A83" s="8">
        <v>55</v>
      </c>
      <c r="B83" s="8">
        <v>177</v>
      </c>
      <c r="C83" s="9" t="s">
        <v>472</v>
      </c>
      <c r="D83" s="9" t="s">
        <v>473</v>
      </c>
      <c r="E83" s="8">
        <v>26362</v>
      </c>
      <c r="F83" s="8" t="s">
        <v>8</v>
      </c>
      <c r="G83" s="8" t="s">
        <v>61</v>
      </c>
      <c r="H83" s="8">
        <v>95</v>
      </c>
      <c r="I83" s="8">
        <v>93</v>
      </c>
      <c r="J83" s="8">
        <v>95</v>
      </c>
      <c r="K83" s="8">
        <v>95</v>
      </c>
      <c r="L83" s="8">
        <v>378</v>
      </c>
      <c r="M83" s="30">
        <v>90</v>
      </c>
      <c r="N83" s="30">
        <v>91</v>
      </c>
      <c r="O83" s="30">
        <v>93</v>
      </c>
      <c r="P83" s="30">
        <v>98</v>
      </c>
      <c r="Q83" s="30">
        <v>372</v>
      </c>
      <c r="R83" s="30">
        <f t="shared" si="0"/>
        <v>750</v>
      </c>
    </row>
    <row r="84" spans="1:18" ht="15">
      <c r="A84" s="8">
        <v>56</v>
      </c>
      <c r="B84" s="8">
        <v>58</v>
      </c>
      <c r="C84" s="9" t="s">
        <v>74</v>
      </c>
      <c r="D84" s="9" t="s">
        <v>75</v>
      </c>
      <c r="E84" s="8">
        <v>14982</v>
      </c>
      <c r="F84" s="8" t="s">
        <v>15</v>
      </c>
      <c r="G84" s="8" t="s">
        <v>61</v>
      </c>
      <c r="H84" s="30">
        <v>89</v>
      </c>
      <c r="I84" s="30">
        <v>95</v>
      </c>
      <c r="J84" s="30">
        <v>87</v>
      </c>
      <c r="K84" s="30">
        <v>92</v>
      </c>
      <c r="L84" s="30">
        <v>363</v>
      </c>
      <c r="M84" s="30">
        <v>97</v>
      </c>
      <c r="N84" s="30">
        <v>97</v>
      </c>
      <c r="O84" s="30">
        <v>97</v>
      </c>
      <c r="P84" s="30">
        <v>95</v>
      </c>
      <c r="Q84" s="30">
        <v>386</v>
      </c>
      <c r="R84" s="30">
        <f t="shared" si="0"/>
        <v>749</v>
      </c>
    </row>
    <row r="85" spans="1:18" ht="15">
      <c r="A85" s="8">
        <v>57</v>
      </c>
      <c r="B85" s="8">
        <v>85</v>
      </c>
      <c r="C85" s="9" t="s">
        <v>6</v>
      </c>
      <c r="D85" s="9" t="s">
        <v>7</v>
      </c>
      <c r="E85" s="8">
        <v>31492</v>
      </c>
      <c r="F85" s="8" t="s">
        <v>8</v>
      </c>
      <c r="G85" s="8" t="s">
        <v>61</v>
      </c>
      <c r="H85" s="8">
        <v>96</v>
      </c>
      <c r="I85" s="8">
        <v>94</v>
      </c>
      <c r="J85" s="8">
        <v>98</v>
      </c>
      <c r="K85" s="8">
        <v>92</v>
      </c>
      <c r="L85" s="8">
        <v>380</v>
      </c>
      <c r="M85" s="30">
        <v>93</v>
      </c>
      <c r="N85" s="30">
        <v>92</v>
      </c>
      <c r="O85" s="30">
        <v>89</v>
      </c>
      <c r="P85" s="30">
        <v>95</v>
      </c>
      <c r="Q85" s="30">
        <v>369</v>
      </c>
      <c r="R85" s="30">
        <f t="shared" si="0"/>
        <v>749</v>
      </c>
    </row>
    <row r="86" spans="1:18" ht="15">
      <c r="A86" s="8">
        <v>58</v>
      </c>
      <c r="B86" s="8">
        <v>116</v>
      </c>
      <c r="C86" s="9" t="s">
        <v>13</v>
      </c>
      <c r="D86" s="9" t="s">
        <v>14</v>
      </c>
      <c r="E86" s="8">
        <v>19096</v>
      </c>
      <c r="F86" s="8" t="s">
        <v>15</v>
      </c>
      <c r="G86" s="8" t="s">
        <v>37</v>
      </c>
      <c r="H86" s="8">
        <v>93</v>
      </c>
      <c r="I86" s="8">
        <v>95</v>
      </c>
      <c r="J86" s="8">
        <v>93</v>
      </c>
      <c r="K86" s="8">
        <v>89</v>
      </c>
      <c r="L86" s="8">
        <v>370</v>
      </c>
      <c r="M86" s="30">
        <v>93</v>
      </c>
      <c r="N86" s="30">
        <v>92</v>
      </c>
      <c r="O86" s="30">
        <v>96</v>
      </c>
      <c r="P86" s="30">
        <v>95</v>
      </c>
      <c r="Q86" s="30">
        <v>376</v>
      </c>
      <c r="R86" s="30">
        <f t="shared" si="0"/>
        <v>746</v>
      </c>
    </row>
    <row r="87" spans="1:18" ht="15">
      <c r="A87" s="8">
        <v>59</v>
      </c>
      <c r="B87" s="8">
        <v>175</v>
      </c>
      <c r="C87" s="9" t="s">
        <v>94</v>
      </c>
      <c r="D87" s="9" t="s">
        <v>95</v>
      </c>
      <c r="E87" s="8">
        <v>28846</v>
      </c>
      <c r="F87" s="8" t="s">
        <v>8</v>
      </c>
      <c r="G87" s="8" t="s">
        <v>9</v>
      </c>
      <c r="H87" s="30">
        <v>90</v>
      </c>
      <c r="I87" s="30">
        <v>94</v>
      </c>
      <c r="J87" s="30">
        <v>94</v>
      </c>
      <c r="K87" s="30">
        <v>94</v>
      </c>
      <c r="L87" s="30">
        <v>372</v>
      </c>
      <c r="M87" s="30">
        <v>91</v>
      </c>
      <c r="N87" s="30">
        <v>94</v>
      </c>
      <c r="O87" s="30">
        <v>95</v>
      </c>
      <c r="P87" s="30">
        <v>93</v>
      </c>
      <c r="Q87" s="30">
        <v>373</v>
      </c>
      <c r="R87" s="30">
        <f t="shared" si="0"/>
        <v>745</v>
      </c>
    </row>
    <row r="88" spans="1:18" ht="15">
      <c r="A88" s="8">
        <v>60</v>
      </c>
      <c r="B88" s="8">
        <v>131</v>
      </c>
      <c r="C88" s="9" t="s">
        <v>263</v>
      </c>
      <c r="D88" s="9" t="s">
        <v>264</v>
      </c>
      <c r="E88" s="8">
        <v>31295</v>
      </c>
      <c r="F88" s="8" t="s">
        <v>15</v>
      </c>
      <c r="G88" s="8" t="s">
        <v>37</v>
      </c>
      <c r="H88" s="30">
        <v>90</v>
      </c>
      <c r="I88" s="30">
        <v>93</v>
      </c>
      <c r="J88" s="30">
        <v>94</v>
      </c>
      <c r="K88" s="30">
        <v>93</v>
      </c>
      <c r="L88" s="30">
        <v>370</v>
      </c>
      <c r="M88" s="30">
        <v>92</v>
      </c>
      <c r="N88" s="30">
        <v>94</v>
      </c>
      <c r="O88" s="30">
        <v>90</v>
      </c>
      <c r="P88" s="30">
        <v>96</v>
      </c>
      <c r="Q88" s="30">
        <v>372</v>
      </c>
      <c r="R88" s="30">
        <f t="shared" si="0"/>
        <v>742</v>
      </c>
    </row>
    <row r="89" spans="1:18" ht="15">
      <c r="A89" s="8">
        <v>61</v>
      </c>
      <c r="B89" s="8">
        <v>80</v>
      </c>
      <c r="C89" s="9" t="s">
        <v>64</v>
      </c>
      <c r="D89" s="9" t="s">
        <v>65</v>
      </c>
      <c r="E89" s="8">
        <v>22967</v>
      </c>
      <c r="F89" s="8" t="s">
        <v>66</v>
      </c>
      <c r="G89" s="8" t="s">
        <v>61</v>
      </c>
      <c r="H89" s="8">
        <v>93</v>
      </c>
      <c r="I89" s="8">
        <v>94</v>
      </c>
      <c r="J89" s="8">
        <v>93</v>
      </c>
      <c r="K89" s="8">
        <v>93</v>
      </c>
      <c r="L89" s="8">
        <v>373</v>
      </c>
      <c r="M89" s="30">
        <v>96</v>
      </c>
      <c r="N89" s="30">
        <v>92</v>
      </c>
      <c r="O89" s="30">
        <v>91</v>
      </c>
      <c r="P89" s="30">
        <v>90</v>
      </c>
      <c r="Q89" s="30">
        <v>369</v>
      </c>
      <c r="R89" s="30">
        <f t="shared" si="0"/>
        <v>742</v>
      </c>
    </row>
    <row r="90" spans="1:18" ht="15">
      <c r="A90" s="8">
        <v>62</v>
      </c>
      <c r="B90" s="8">
        <v>151</v>
      </c>
      <c r="C90" s="9" t="s">
        <v>78</v>
      </c>
      <c r="D90" s="9" t="s">
        <v>39</v>
      </c>
      <c r="E90" s="8">
        <v>113985</v>
      </c>
      <c r="F90" s="8" t="s">
        <v>22</v>
      </c>
      <c r="G90" s="8" t="s">
        <v>37</v>
      </c>
      <c r="H90" s="30">
        <v>92</v>
      </c>
      <c r="I90" s="30">
        <v>93</v>
      </c>
      <c r="J90" s="30">
        <v>94</v>
      </c>
      <c r="K90" s="30">
        <v>94</v>
      </c>
      <c r="L90" s="30">
        <v>373</v>
      </c>
      <c r="M90" s="30">
        <v>93</v>
      </c>
      <c r="N90" s="30">
        <v>95</v>
      </c>
      <c r="O90" s="30">
        <v>91</v>
      </c>
      <c r="P90" s="30">
        <v>89</v>
      </c>
      <c r="Q90" s="30">
        <v>368</v>
      </c>
      <c r="R90" s="30">
        <f t="shared" si="0"/>
        <v>741</v>
      </c>
    </row>
    <row r="91" spans="1:18" ht="15">
      <c r="A91" s="8">
        <v>63</v>
      </c>
      <c r="B91" s="8">
        <v>25</v>
      </c>
      <c r="C91" s="9" t="s">
        <v>82</v>
      </c>
      <c r="D91" s="9" t="s">
        <v>83</v>
      </c>
      <c r="E91" s="8">
        <v>112016</v>
      </c>
      <c r="F91" s="8" t="s">
        <v>8</v>
      </c>
      <c r="G91" s="8" t="s">
        <v>9</v>
      </c>
      <c r="H91" s="8">
        <v>89</v>
      </c>
      <c r="I91" s="8">
        <v>96</v>
      </c>
      <c r="J91" s="8">
        <v>92</v>
      </c>
      <c r="K91" s="8">
        <v>92</v>
      </c>
      <c r="L91" s="8">
        <v>369</v>
      </c>
      <c r="M91" s="30">
        <v>93</v>
      </c>
      <c r="N91" s="30">
        <v>93</v>
      </c>
      <c r="O91" s="30">
        <v>92</v>
      </c>
      <c r="P91" s="30">
        <v>92</v>
      </c>
      <c r="Q91" s="30">
        <v>370</v>
      </c>
      <c r="R91" s="30">
        <f t="shared" si="0"/>
        <v>739</v>
      </c>
    </row>
    <row r="92" spans="1:18" ht="15">
      <c r="A92" s="8">
        <v>64</v>
      </c>
      <c r="B92" s="8">
        <v>288</v>
      </c>
      <c r="C92" s="9" t="s">
        <v>490</v>
      </c>
      <c r="D92" s="9" t="s">
        <v>491</v>
      </c>
      <c r="E92" s="8"/>
      <c r="F92" s="8" t="s">
        <v>22</v>
      </c>
      <c r="G92" s="8" t="s">
        <v>61</v>
      </c>
      <c r="H92" s="30">
        <v>92</v>
      </c>
      <c r="I92" s="30">
        <v>90</v>
      </c>
      <c r="J92" s="30">
        <v>92</v>
      </c>
      <c r="K92" s="30">
        <v>95</v>
      </c>
      <c r="L92" s="30">
        <v>369</v>
      </c>
      <c r="M92" s="30">
        <v>91</v>
      </c>
      <c r="N92" s="30">
        <v>92</v>
      </c>
      <c r="O92" s="30">
        <v>90</v>
      </c>
      <c r="P92" s="30">
        <v>96</v>
      </c>
      <c r="Q92" s="30">
        <v>369</v>
      </c>
      <c r="R92" s="30">
        <f t="shared" si="0"/>
        <v>738</v>
      </c>
    </row>
    <row r="93" spans="1:18" ht="15">
      <c r="A93" s="8">
        <v>65</v>
      </c>
      <c r="B93" s="8">
        <v>5</v>
      </c>
      <c r="C93" s="9" t="s">
        <v>482</v>
      </c>
      <c r="D93" s="9" t="s">
        <v>483</v>
      </c>
      <c r="E93" s="8" t="s">
        <v>26</v>
      </c>
      <c r="F93" s="8" t="s">
        <v>27</v>
      </c>
      <c r="G93" s="8" t="s">
        <v>28</v>
      </c>
      <c r="H93" s="30">
        <v>90</v>
      </c>
      <c r="I93" s="30">
        <v>91</v>
      </c>
      <c r="J93" s="30">
        <v>93</v>
      </c>
      <c r="K93" s="30">
        <v>88</v>
      </c>
      <c r="L93" s="30">
        <v>362</v>
      </c>
      <c r="M93" s="30">
        <v>91</v>
      </c>
      <c r="N93" s="30">
        <v>89</v>
      </c>
      <c r="O93" s="30">
        <v>93</v>
      </c>
      <c r="P93" s="30">
        <v>94</v>
      </c>
      <c r="Q93" s="30">
        <v>367</v>
      </c>
      <c r="R93" s="30">
        <f>SUM(L93+Q93)</f>
        <v>729</v>
      </c>
    </row>
    <row r="94" spans="1:18" ht="15">
      <c r="A94" s="8">
        <v>66</v>
      </c>
      <c r="B94" s="8">
        <v>76</v>
      </c>
      <c r="C94" s="9" t="s">
        <v>470</v>
      </c>
      <c r="D94" s="9" t="s">
        <v>471</v>
      </c>
      <c r="E94" s="8" t="s">
        <v>26</v>
      </c>
      <c r="F94" s="8" t="s">
        <v>27</v>
      </c>
      <c r="G94" s="8" t="s">
        <v>28</v>
      </c>
      <c r="H94" s="8">
        <v>90</v>
      </c>
      <c r="I94" s="8">
        <v>92</v>
      </c>
      <c r="J94" s="8">
        <v>84</v>
      </c>
      <c r="K94" s="8">
        <v>89</v>
      </c>
      <c r="L94" s="8">
        <v>355</v>
      </c>
      <c r="M94" s="30">
        <v>90</v>
      </c>
      <c r="N94" s="30">
        <v>93</v>
      </c>
      <c r="O94" s="30">
        <v>90</v>
      </c>
      <c r="P94" s="30">
        <v>91</v>
      </c>
      <c r="Q94" s="30">
        <v>364</v>
      </c>
      <c r="R94" s="30">
        <f>SUM(L94+Q94)</f>
        <v>719</v>
      </c>
    </row>
    <row r="95" spans="1:18" ht="15">
      <c r="A95" s="8">
        <v>67</v>
      </c>
      <c r="B95" s="8">
        <v>218</v>
      </c>
      <c r="C95" s="9" t="s">
        <v>267</v>
      </c>
      <c r="D95" s="9" t="s">
        <v>268</v>
      </c>
      <c r="E95" s="8">
        <v>18087</v>
      </c>
      <c r="F95" s="8" t="s">
        <v>169</v>
      </c>
      <c r="G95" s="8" t="s">
        <v>23</v>
      </c>
      <c r="H95" s="8">
        <v>90</v>
      </c>
      <c r="I95" s="8">
        <v>87</v>
      </c>
      <c r="J95" s="8">
        <v>88</v>
      </c>
      <c r="K95" s="8">
        <v>94</v>
      </c>
      <c r="L95" s="8">
        <v>359</v>
      </c>
      <c r="M95" s="30">
        <v>86</v>
      </c>
      <c r="N95" s="30">
        <v>92</v>
      </c>
      <c r="O95" s="30">
        <v>88</v>
      </c>
      <c r="P95" s="30">
        <v>92</v>
      </c>
      <c r="Q95" s="30">
        <v>358</v>
      </c>
      <c r="R95" s="30">
        <f>SUM(L95+Q95)</f>
        <v>717</v>
      </c>
    </row>
    <row r="96" spans="1:18" ht="15">
      <c r="A96" s="8">
        <v>68</v>
      </c>
      <c r="B96" s="8">
        <v>290</v>
      </c>
      <c r="C96" s="9" t="s">
        <v>477</v>
      </c>
      <c r="D96" s="9" t="s">
        <v>109</v>
      </c>
      <c r="E96" s="8"/>
      <c r="F96" s="8" t="s">
        <v>22</v>
      </c>
      <c r="G96" s="8" t="s">
        <v>61</v>
      </c>
      <c r="H96" s="8">
        <v>91</v>
      </c>
      <c r="I96" s="8">
        <v>95</v>
      </c>
      <c r="J96" s="8">
        <v>84</v>
      </c>
      <c r="K96" s="8">
        <v>90</v>
      </c>
      <c r="L96" s="8">
        <v>360</v>
      </c>
      <c r="M96" s="30">
        <v>86</v>
      </c>
      <c r="N96" s="30">
        <v>88</v>
      </c>
      <c r="O96" s="30">
        <v>86</v>
      </c>
      <c r="P96" s="30">
        <v>89</v>
      </c>
      <c r="Q96" s="30">
        <v>349</v>
      </c>
      <c r="R96" s="30">
        <f>SUM(L96+Q96)</f>
        <v>709</v>
      </c>
    </row>
    <row r="97" spans="1:18" ht="15">
      <c r="A97" s="8">
        <v>69</v>
      </c>
      <c r="B97" s="8">
        <v>32</v>
      </c>
      <c r="C97" s="9" t="s">
        <v>67</v>
      </c>
      <c r="D97" s="9" t="s">
        <v>68</v>
      </c>
      <c r="E97" s="8">
        <v>113355</v>
      </c>
      <c r="F97" s="8" t="s">
        <v>22</v>
      </c>
      <c r="G97" s="8" t="s">
        <v>9</v>
      </c>
      <c r="H97" s="8">
        <v>88</v>
      </c>
      <c r="I97" s="8">
        <v>90</v>
      </c>
      <c r="J97" s="8">
        <v>87</v>
      </c>
      <c r="K97" s="8">
        <v>89</v>
      </c>
      <c r="L97" s="8">
        <v>354</v>
      </c>
      <c r="M97" s="30">
        <v>83</v>
      </c>
      <c r="N97" s="30">
        <v>93</v>
      </c>
      <c r="O97" s="30">
        <v>89</v>
      </c>
      <c r="P97" s="30">
        <v>86</v>
      </c>
      <c r="Q97" s="30">
        <v>351</v>
      </c>
      <c r="R97" s="30">
        <f>SUM(L97+Q97)</f>
        <v>705</v>
      </c>
    </row>
  </sheetData>
  <conditionalFormatting sqref="L31:L98 H1:K65536 M29:Q97">
    <cfRule type="cellIs" priority="1" dxfId="0" operator="equal" stopIfTrue="1">
      <formula>100</formula>
    </cfRule>
  </conditionalFormatting>
  <printOptions horizontalCentered="1"/>
  <pageMargins left="0.25" right="0.2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1.8515625" style="0" bestFit="1" customWidth="1"/>
    <col min="4" max="4" width="12.8515625" style="0" customWidth="1"/>
    <col min="5" max="5" width="9.00390625" style="0" hidden="1" customWidth="1"/>
    <col min="6" max="6" width="5.57421875" style="0" customWidth="1"/>
    <col min="7" max="7" width="7.421875" style="0" bestFit="1" customWidth="1"/>
    <col min="8" max="12" width="5.140625" style="8" hidden="1" customWidth="1"/>
    <col min="13" max="13" width="3.8515625" style="8" hidden="1" customWidth="1"/>
    <col min="14" max="14" width="5.140625" style="8" hidden="1" customWidth="1"/>
    <col min="15" max="16" width="3.8515625" style="8" hidden="1" customWidth="1"/>
    <col min="17" max="17" width="6.421875" style="8" hidden="1" customWidth="1"/>
    <col min="18" max="20" width="3.8515625" style="8" hidden="1" customWidth="1"/>
    <col min="21" max="22" width="5.140625" style="8" hidden="1" customWidth="1"/>
    <col min="23" max="23" width="7.7109375" style="8" customWidth="1"/>
    <col min="24" max="28" width="5.140625" style="0" hidden="1" customWidth="1"/>
    <col min="29" max="32" width="3.8515625" style="0" hidden="1" customWidth="1"/>
    <col min="33" max="33" width="6.421875" style="0" hidden="1" customWidth="1"/>
    <col min="34" max="34" width="5.140625" style="0" hidden="1" customWidth="1"/>
    <col min="35" max="37" width="3.8515625" style="0" hidden="1" customWidth="1"/>
    <col min="38" max="38" width="5.140625" style="0" hidden="1" customWidth="1"/>
    <col min="39" max="39" width="7.7109375" style="0" customWidth="1"/>
    <col min="40" max="40" width="6.7109375" style="0" bestFit="1" customWidth="1"/>
    <col min="41" max="41" width="6.57421875" style="0" bestFit="1" customWidth="1"/>
    <col min="42" max="42" width="8.28125" style="0" bestFit="1" customWidth="1"/>
  </cols>
  <sheetData>
    <row r="1" spans="1:42" ht="2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s="3" customFormat="1" ht="16.5" customHeight="1">
      <c r="A2" s="3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">
      <c r="A3" s="5" t="s">
        <v>494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8">
      <c r="A4" s="10" t="s">
        <v>463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8:42" s="3" customFormat="1" ht="16.5" customHeight="1"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AP5" s="6"/>
    </row>
    <row r="6" spans="1:42" s="3" customFormat="1" ht="15.75">
      <c r="A6" s="11" t="s">
        <v>127</v>
      </c>
      <c r="B6" s="11"/>
      <c r="C6" s="11"/>
      <c r="D6" s="11"/>
      <c r="E6" s="11"/>
      <c r="F6" s="11" t="s">
        <v>681</v>
      </c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AP6" s="29">
        <v>2440.2</v>
      </c>
    </row>
    <row r="7" spans="1:42" s="3" customFormat="1" ht="15.75">
      <c r="A7" s="11" t="s">
        <v>128</v>
      </c>
      <c r="B7" s="11"/>
      <c r="C7" s="11"/>
      <c r="D7" s="11"/>
      <c r="E7" s="11"/>
      <c r="F7" s="11" t="s">
        <v>682</v>
      </c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AP7" s="29">
        <v>2423.8</v>
      </c>
    </row>
    <row r="8" spans="1:42" s="3" customFormat="1" ht="15.75">
      <c r="A8" s="11" t="s">
        <v>129</v>
      </c>
      <c r="B8" s="11"/>
      <c r="C8" s="11"/>
      <c r="D8" s="11"/>
      <c r="E8" s="11"/>
      <c r="F8" s="11" t="s">
        <v>683</v>
      </c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AP8" s="29">
        <v>2416.5</v>
      </c>
    </row>
    <row r="9" spans="1:42" s="3" customFormat="1" ht="15.75">
      <c r="A9" s="11"/>
      <c r="B9" s="11"/>
      <c r="C9" s="11"/>
      <c r="D9" s="11"/>
      <c r="E9" s="11"/>
      <c r="F9" s="11"/>
      <c r="G9" s="1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AP9" s="6"/>
    </row>
    <row r="10" spans="1:42" s="3" customFormat="1" ht="15.75">
      <c r="A10" s="11" t="s">
        <v>130</v>
      </c>
      <c r="B10" s="11"/>
      <c r="C10" s="11"/>
      <c r="D10" s="11"/>
      <c r="E10" s="11"/>
      <c r="F10" s="11" t="s">
        <v>611</v>
      </c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AP10" s="6">
        <v>2271</v>
      </c>
    </row>
    <row r="11" spans="1:42" s="3" customFormat="1" ht="15.75">
      <c r="A11" s="11" t="s">
        <v>128</v>
      </c>
      <c r="B11" s="11"/>
      <c r="C11" s="11"/>
      <c r="D11" s="11"/>
      <c r="E11" s="11"/>
      <c r="F11" s="11" t="s">
        <v>672</v>
      </c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AP11" s="6">
        <v>2212</v>
      </c>
    </row>
    <row r="12" spans="1:42" s="3" customFormat="1" ht="15.75">
      <c r="A12" s="11" t="s">
        <v>129</v>
      </c>
      <c r="B12" s="11"/>
      <c r="C12" s="11"/>
      <c r="D12" s="11"/>
      <c r="E12" s="11"/>
      <c r="F12" s="11" t="s">
        <v>615</v>
      </c>
      <c r="G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P12" s="6">
        <v>2165</v>
      </c>
    </row>
    <row r="13" spans="1:42" s="3" customFormat="1" ht="15.75">
      <c r="A13" s="11"/>
      <c r="B13" s="11"/>
      <c r="C13" s="11"/>
      <c r="D13" s="11"/>
      <c r="E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AP13" s="6"/>
    </row>
    <row r="14" spans="1:42" s="3" customFormat="1" ht="15.75">
      <c r="A14" s="11" t="s">
        <v>131</v>
      </c>
      <c r="B14" s="11"/>
      <c r="C14" s="11"/>
      <c r="D14" s="11"/>
      <c r="E14" s="11"/>
      <c r="F14" s="11" t="s">
        <v>676</v>
      </c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AP14" s="29">
        <v>2390.2</v>
      </c>
    </row>
    <row r="15" spans="1:42" s="3" customFormat="1" ht="15.75">
      <c r="A15" s="11" t="s">
        <v>128</v>
      </c>
      <c r="B15" s="11"/>
      <c r="C15" s="11"/>
      <c r="D15" s="11"/>
      <c r="E15" s="11"/>
      <c r="F15" s="11" t="s">
        <v>622</v>
      </c>
      <c r="G15" s="11"/>
      <c r="AP15" s="29">
        <v>2388.1</v>
      </c>
    </row>
    <row r="16" spans="1:42" s="3" customFormat="1" ht="15.75">
      <c r="A16" s="11" t="s">
        <v>132</v>
      </c>
      <c r="B16" s="11"/>
      <c r="C16" s="11"/>
      <c r="D16" s="11"/>
      <c r="E16" s="11"/>
      <c r="F16" s="11" t="s">
        <v>684</v>
      </c>
      <c r="G16" s="1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AP16" s="29">
        <v>2378.4</v>
      </c>
    </row>
    <row r="17" spans="1:42" s="3" customFormat="1" ht="15.75">
      <c r="A17" s="11"/>
      <c r="B17" s="11"/>
      <c r="C17" s="11"/>
      <c r="D17" s="11"/>
      <c r="E17" s="11"/>
      <c r="F17" s="11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AP17" s="6"/>
    </row>
    <row r="18" spans="1:42" s="3" customFormat="1" ht="15.75">
      <c r="A18" s="11" t="s">
        <v>133</v>
      </c>
      <c r="B18" s="11"/>
      <c r="C18" s="11"/>
      <c r="D18" s="11"/>
      <c r="E18" s="11"/>
      <c r="F18" s="11" t="s">
        <v>671</v>
      </c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AP18" s="6">
        <v>2296</v>
      </c>
    </row>
    <row r="19" spans="1:42" s="3" customFormat="1" ht="15.75">
      <c r="A19" s="11" t="s">
        <v>154</v>
      </c>
      <c r="B19" s="11"/>
      <c r="C19" s="11"/>
      <c r="D19" s="11"/>
      <c r="E19" s="11"/>
      <c r="F19" s="11" t="s">
        <v>668</v>
      </c>
      <c r="G19" s="1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AP19" s="6">
        <v>2303</v>
      </c>
    </row>
    <row r="20" spans="1:42" s="3" customFormat="1" ht="15.75">
      <c r="A20" s="11" t="s">
        <v>135</v>
      </c>
      <c r="B20" s="11"/>
      <c r="C20" s="11"/>
      <c r="D20" s="11"/>
      <c r="E20" s="11"/>
      <c r="F20" s="11" t="s">
        <v>618</v>
      </c>
      <c r="G20" s="1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AP20" s="6">
        <v>2281</v>
      </c>
    </row>
    <row r="21" spans="1:42" s="3" customFormat="1" ht="15.75">
      <c r="A21" s="11"/>
      <c r="B21" s="11"/>
      <c r="C21" s="11"/>
      <c r="D21" s="11"/>
      <c r="E21" s="11"/>
      <c r="F21" s="11"/>
      <c r="G21" s="11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AP21" s="6"/>
    </row>
    <row r="22" spans="1:42" s="3" customFormat="1" ht="15.75">
      <c r="A22" s="11" t="s">
        <v>136</v>
      </c>
      <c r="B22" s="11"/>
      <c r="C22" s="11"/>
      <c r="D22" s="11"/>
      <c r="E22" s="11"/>
      <c r="F22" s="11" t="s">
        <v>669</v>
      </c>
      <c r="G22" s="11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AP22" s="6">
        <v>2282</v>
      </c>
    </row>
    <row r="23" spans="1:42" s="3" customFormat="1" ht="15.75">
      <c r="A23" s="11" t="s">
        <v>137</v>
      </c>
      <c r="B23" s="11"/>
      <c r="C23" s="11"/>
      <c r="D23" s="11"/>
      <c r="E23" s="11"/>
      <c r="F23" s="11" t="s">
        <v>618</v>
      </c>
      <c r="G23" s="11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AP23" s="6">
        <v>2281</v>
      </c>
    </row>
    <row r="24" spans="1:42" s="3" customFormat="1" ht="15.75">
      <c r="A24" s="11" t="s">
        <v>138</v>
      </c>
      <c r="B24" s="11"/>
      <c r="C24" s="11"/>
      <c r="D24" s="11"/>
      <c r="E24" s="11"/>
      <c r="F24" s="11" t="s">
        <v>670</v>
      </c>
      <c r="G24" s="11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AP24" s="6">
        <v>2277</v>
      </c>
    </row>
    <row r="25" spans="1:42" s="3" customFormat="1" ht="15.75">
      <c r="A25" s="11"/>
      <c r="B25" s="11"/>
      <c r="C25" s="11"/>
      <c r="D25" s="11"/>
      <c r="E25" s="11"/>
      <c r="F25" s="11"/>
      <c r="G25" s="11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AP25" s="6"/>
    </row>
    <row r="26" spans="1:42" s="3" customFormat="1" ht="15.75">
      <c r="A26" s="11" t="s">
        <v>139</v>
      </c>
      <c r="B26" s="11"/>
      <c r="C26" s="11"/>
      <c r="D26" s="11"/>
      <c r="E26" s="11"/>
      <c r="F26" s="11" t="s">
        <v>677</v>
      </c>
      <c r="G26" s="1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P26" s="6">
        <v>2226</v>
      </c>
    </row>
    <row r="27" spans="1:42" s="3" customFormat="1" ht="15.75">
      <c r="A27" s="11" t="s">
        <v>140</v>
      </c>
      <c r="B27" s="11"/>
      <c r="C27" s="11"/>
      <c r="D27" s="11"/>
      <c r="E27" s="11"/>
      <c r="F27" s="11" t="s">
        <v>678</v>
      </c>
      <c r="G27" s="11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P27" s="6">
        <v>2211</v>
      </c>
    </row>
    <row r="28" spans="1:42" s="3" customFormat="1" ht="15.75">
      <c r="A28" s="11" t="s">
        <v>141</v>
      </c>
      <c r="B28" s="11"/>
      <c r="C28" s="11"/>
      <c r="D28" s="11"/>
      <c r="E28" s="11"/>
      <c r="F28" s="11" t="s">
        <v>679</v>
      </c>
      <c r="G28" s="11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P28" s="6">
        <v>2210</v>
      </c>
    </row>
    <row r="29" spans="1:42" s="3" customFormat="1" ht="15.75">
      <c r="A29" s="11"/>
      <c r="B29" s="11"/>
      <c r="C29" s="11"/>
      <c r="D29" s="11"/>
      <c r="E29" s="11"/>
      <c r="F29" s="11"/>
      <c r="G29" s="11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P29" s="6"/>
    </row>
    <row r="30" spans="1:42" s="3" customFormat="1" ht="15.75">
      <c r="A30" s="11" t="s">
        <v>142</v>
      </c>
      <c r="B30" s="11"/>
      <c r="C30" s="11"/>
      <c r="D30" s="11"/>
      <c r="E30" s="11"/>
      <c r="F30" s="11" t="s">
        <v>621</v>
      </c>
      <c r="G30" s="11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P30" s="6">
        <v>2211</v>
      </c>
    </row>
    <row r="31" spans="1:42" s="3" customFormat="1" ht="15.75">
      <c r="A31" s="11" t="s">
        <v>143</v>
      </c>
      <c r="B31" s="11"/>
      <c r="C31" s="11"/>
      <c r="D31" s="11"/>
      <c r="E31" s="11"/>
      <c r="F31" s="11" t="s">
        <v>619</v>
      </c>
      <c r="G31" s="11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AP31" s="6">
        <v>2192</v>
      </c>
    </row>
    <row r="32" spans="1:42" s="3" customFormat="1" ht="15.75">
      <c r="A32" s="11" t="s">
        <v>144</v>
      </c>
      <c r="B32" s="11"/>
      <c r="C32" s="11"/>
      <c r="D32" s="11"/>
      <c r="E32" s="11"/>
      <c r="F32" s="11" t="s">
        <v>680</v>
      </c>
      <c r="G32" s="1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AP32" s="6">
        <v>2189</v>
      </c>
    </row>
    <row r="33" spans="1:42" s="3" customFormat="1" ht="15.75">
      <c r="A33" s="11"/>
      <c r="B33" s="11"/>
      <c r="C33" s="11"/>
      <c r="D33" s="11"/>
      <c r="E33" s="11"/>
      <c r="F33" s="11"/>
      <c r="G33" s="1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AP33" s="6"/>
    </row>
    <row r="34" spans="1:42" s="3" customFormat="1" ht="15.75">
      <c r="A34" s="11" t="s">
        <v>145</v>
      </c>
      <c r="B34" s="11"/>
      <c r="C34" s="11"/>
      <c r="D34" s="11"/>
      <c r="E34" s="11"/>
      <c r="F34" s="11" t="s">
        <v>620</v>
      </c>
      <c r="G34" s="1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P34" s="6">
        <v>2254</v>
      </c>
    </row>
    <row r="35" spans="1:42" s="3" customFormat="1" ht="15.75">
      <c r="A35" s="11" t="s">
        <v>146</v>
      </c>
      <c r="B35" s="11"/>
      <c r="C35" s="11"/>
      <c r="D35" s="11"/>
      <c r="E35" s="11"/>
      <c r="F35" s="11" t="s">
        <v>672</v>
      </c>
      <c r="G35" s="1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P35" s="6">
        <v>2212</v>
      </c>
    </row>
    <row r="36" spans="1:42" s="3" customFormat="1" ht="15.75">
      <c r="A36" s="11" t="s">
        <v>147</v>
      </c>
      <c r="B36" s="11"/>
      <c r="C36" s="11"/>
      <c r="D36" s="11"/>
      <c r="E36" s="11"/>
      <c r="F36" s="11" t="s">
        <v>610</v>
      </c>
      <c r="G36" s="1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P36" s="6">
        <v>2191</v>
      </c>
    </row>
    <row r="37" spans="1:42" s="3" customFormat="1" ht="15.75">
      <c r="A37" s="11"/>
      <c r="B37" s="11"/>
      <c r="C37" s="11"/>
      <c r="D37" s="11"/>
      <c r="E37" s="11"/>
      <c r="F37" s="11"/>
      <c r="G37" s="11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P37" s="6"/>
    </row>
    <row r="38" spans="1:42" s="3" customFormat="1" ht="15.75">
      <c r="A38" s="6" t="s">
        <v>126</v>
      </c>
      <c r="B38" s="6" t="s">
        <v>0</v>
      </c>
      <c r="C38" s="7" t="s">
        <v>1</v>
      </c>
      <c r="D38" s="7" t="s">
        <v>2</v>
      </c>
      <c r="E38" s="6" t="s">
        <v>3</v>
      </c>
      <c r="F38" s="6" t="s">
        <v>4</v>
      </c>
      <c r="G38" s="6" t="s">
        <v>5</v>
      </c>
      <c r="H38" s="6">
        <v>1</v>
      </c>
      <c r="I38" s="6">
        <v>2</v>
      </c>
      <c r="J38" s="6">
        <v>3</v>
      </c>
      <c r="K38" s="6">
        <v>4</v>
      </c>
      <c r="L38" s="6" t="s">
        <v>650</v>
      </c>
      <c r="M38" s="6">
        <v>1</v>
      </c>
      <c r="N38" s="6">
        <v>2</v>
      </c>
      <c r="O38" s="6">
        <v>3</v>
      </c>
      <c r="P38" s="6">
        <v>4</v>
      </c>
      <c r="Q38" s="6" t="s">
        <v>651</v>
      </c>
      <c r="R38" s="6">
        <v>1</v>
      </c>
      <c r="S38" s="6">
        <v>2</v>
      </c>
      <c r="T38" s="6">
        <v>3</v>
      </c>
      <c r="U38" s="6">
        <v>4</v>
      </c>
      <c r="V38" s="6" t="s">
        <v>652</v>
      </c>
      <c r="W38" s="6" t="s">
        <v>148</v>
      </c>
      <c r="X38" s="6">
        <v>1</v>
      </c>
      <c r="Y38" s="6">
        <v>2</v>
      </c>
      <c r="Z38" s="6">
        <v>3</v>
      </c>
      <c r="AA38" s="6">
        <v>4</v>
      </c>
      <c r="AB38" s="6" t="s">
        <v>650</v>
      </c>
      <c r="AC38" s="6">
        <v>1</v>
      </c>
      <c r="AD38" s="6">
        <v>2</v>
      </c>
      <c r="AE38" s="6">
        <v>3</v>
      </c>
      <c r="AF38" s="6">
        <v>4</v>
      </c>
      <c r="AG38" s="6" t="s">
        <v>651</v>
      </c>
      <c r="AH38" s="6">
        <v>1</v>
      </c>
      <c r="AI38" s="6">
        <v>2</v>
      </c>
      <c r="AJ38" s="6">
        <v>3</v>
      </c>
      <c r="AK38" s="6">
        <v>4</v>
      </c>
      <c r="AL38" s="6" t="s">
        <v>652</v>
      </c>
      <c r="AM38" s="6" t="s">
        <v>149</v>
      </c>
      <c r="AN38" s="6" t="s">
        <v>150</v>
      </c>
      <c r="AO38" s="6" t="s">
        <v>238</v>
      </c>
      <c r="AP38" s="6" t="s">
        <v>150</v>
      </c>
    </row>
    <row r="39" spans="1:42" s="3" customFormat="1" ht="15">
      <c r="A39" s="8">
        <v>1</v>
      </c>
      <c r="B39" s="8">
        <v>189</v>
      </c>
      <c r="C39" s="9" t="s">
        <v>319</v>
      </c>
      <c r="D39" s="9" t="s">
        <v>183</v>
      </c>
      <c r="E39" s="8">
        <v>99</v>
      </c>
      <c r="F39" s="8"/>
      <c r="G39" s="8" t="s">
        <v>61</v>
      </c>
      <c r="H39" s="8">
        <v>100</v>
      </c>
      <c r="I39" s="8">
        <v>100</v>
      </c>
      <c r="J39" s="8">
        <v>98</v>
      </c>
      <c r="K39" s="8">
        <v>100</v>
      </c>
      <c r="L39" s="8">
        <f>SUM(H39:K39)</f>
        <v>398</v>
      </c>
      <c r="M39" s="8">
        <v>96</v>
      </c>
      <c r="N39" s="8">
        <v>100</v>
      </c>
      <c r="O39" s="8">
        <v>98</v>
      </c>
      <c r="P39" s="8">
        <v>95</v>
      </c>
      <c r="Q39" s="8">
        <f>SUM(M39:P39)</f>
        <v>389</v>
      </c>
      <c r="R39" s="8">
        <v>95</v>
      </c>
      <c r="S39" s="8">
        <v>96</v>
      </c>
      <c r="T39" s="8">
        <v>98</v>
      </c>
      <c r="U39" s="8">
        <v>97</v>
      </c>
      <c r="V39" s="8">
        <f>SUM(R39:U39)</f>
        <v>386</v>
      </c>
      <c r="W39" s="8">
        <f>SUM(L39+Q39+V39)</f>
        <v>1173</v>
      </c>
      <c r="X39" s="8">
        <v>100</v>
      </c>
      <c r="Y39" s="8">
        <v>99</v>
      </c>
      <c r="Z39" s="8">
        <v>99</v>
      </c>
      <c r="AA39" s="8">
        <v>99</v>
      </c>
      <c r="AB39" s="8">
        <f aca="true" t="shared" si="0" ref="AB39:AB102">SUM(X39:AA39)</f>
        <v>397</v>
      </c>
      <c r="AC39" s="8">
        <v>94</v>
      </c>
      <c r="AD39" s="8">
        <v>98</v>
      </c>
      <c r="AE39" s="8">
        <v>98</v>
      </c>
      <c r="AF39" s="8">
        <v>97</v>
      </c>
      <c r="AG39" s="8">
        <f aca="true" t="shared" si="1" ref="AG39:AG102">SUM(AC39:AF39)</f>
        <v>387</v>
      </c>
      <c r="AH39" s="8">
        <v>98</v>
      </c>
      <c r="AI39" s="8">
        <v>93</v>
      </c>
      <c r="AJ39" s="8">
        <v>98</v>
      </c>
      <c r="AK39" s="8">
        <v>98</v>
      </c>
      <c r="AL39" s="8">
        <f aca="true" t="shared" si="2" ref="AL39:AL102">SUM(AH39:AK39)</f>
        <v>387</v>
      </c>
      <c r="AM39" s="8">
        <v>1171</v>
      </c>
      <c r="AN39" s="8">
        <f aca="true" t="shared" si="3" ref="AN39:AN102">AM39+W39</f>
        <v>2344</v>
      </c>
      <c r="AO39" s="28">
        <v>96.2</v>
      </c>
      <c r="AP39" s="28">
        <f aca="true" t="shared" si="4" ref="AP39:AP54">SUM(AN39:AO39)</f>
        <v>2440.2</v>
      </c>
    </row>
    <row r="40" spans="1:42" s="3" customFormat="1" ht="15">
      <c r="A40" s="8">
        <v>2</v>
      </c>
      <c r="B40" s="8">
        <v>161</v>
      </c>
      <c r="C40" s="9" t="s">
        <v>509</v>
      </c>
      <c r="D40" s="9" t="s">
        <v>213</v>
      </c>
      <c r="E40" s="8">
        <v>14786</v>
      </c>
      <c r="F40" s="8"/>
      <c r="G40" s="8" t="s">
        <v>61</v>
      </c>
      <c r="H40" s="8">
        <v>100</v>
      </c>
      <c r="I40" s="8">
        <v>100</v>
      </c>
      <c r="J40" s="8">
        <v>100</v>
      </c>
      <c r="K40" s="8">
        <v>99</v>
      </c>
      <c r="L40" s="8">
        <f aca="true" t="shared" si="5" ref="L40:L102">SUM(H40:K40)</f>
        <v>399</v>
      </c>
      <c r="M40" s="8">
        <v>95</v>
      </c>
      <c r="N40" s="8">
        <v>94</v>
      </c>
      <c r="O40" s="8">
        <v>94</v>
      </c>
      <c r="P40" s="8">
        <v>94</v>
      </c>
      <c r="Q40" s="8">
        <f aca="true" t="shared" si="6" ref="Q40:Q102">SUM(M40:P40)</f>
        <v>377</v>
      </c>
      <c r="R40" s="8">
        <v>98</v>
      </c>
      <c r="S40" s="8">
        <v>97</v>
      </c>
      <c r="T40" s="8">
        <v>95</v>
      </c>
      <c r="U40" s="8">
        <v>98</v>
      </c>
      <c r="V40" s="8">
        <f aca="true" t="shared" si="7" ref="V40:V84">SUM(R40:U40)</f>
        <v>388</v>
      </c>
      <c r="W40" s="8">
        <f aca="true" t="shared" si="8" ref="W40:W84">SUM(L40+Q40+V40)</f>
        <v>1164</v>
      </c>
      <c r="X40" s="8">
        <v>99</v>
      </c>
      <c r="Y40" s="8">
        <v>100</v>
      </c>
      <c r="Z40" s="8">
        <v>99</v>
      </c>
      <c r="AA40" s="8">
        <v>99</v>
      </c>
      <c r="AB40" s="8">
        <f t="shared" si="0"/>
        <v>397</v>
      </c>
      <c r="AC40" s="8">
        <v>94</v>
      </c>
      <c r="AD40" s="8">
        <v>95</v>
      </c>
      <c r="AE40" s="8">
        <v>94</v>
      </c>
      <c r="AF40" s="8">
        <v>94</v>
      </c>
      <c r="AG40" s="8">
        <f t="shared" si="1"/>
        <v>377</v>
      </c>
      <c r="AH40" s="8">
        <v>97</v>
      </c>
      <c r="AI40" s="8">
        <v>97</v>
      </c>
      <c r="AJ40" s="8">
        <v>97</v>
      </c>
      <c r="AK40" s="8">
        <v>97</v>
      </c>
      <c r="AL40" s="8">
        <f t="shared" si="2"/>
        <v>388</v>
      </c>
      <c r="AM40" s="8">
        <v>1162</v>
      </c>
      <c r="AN40" s="8">
        <f t="shared" si="3"/>
        <v>2326</v>
      </c>
      <c r="AO40" s="28">
        <v>97.8</v>
      </c>
      <c r="AP40" s="28">
        <f t="shared" si="4"/>
        <v>2423.8</v>
      </c>
    </row>
    <row r="41" spans="1:42" s="3" customFormat="1" ht="15">
      <c r="A41" s="8">
        <v>3</v>
      </c>
      <c r="B41" s="8">
        <v>257</v>
      </c>
      <c r="C41" s="9" t="s">
        <v>508</v>
      </c>
      <c r="D41" s="9" t="s">
        <v>192</v>
      </c>
      <c r="E41" s="8">
        <v>100255</v>
      </c>
      <c r="F41" s="8"/>
      <c r="G41" s="8" t="s">
        <v>61</v>
      </c>
      <c r="H41" s="8">
        <v>99</v>
      </c>
      <c r="I41" s="8">
        <v>100</v>
      </c>
      <c r="J41" s="8">
        <v>99</v>
      </c>
      <c r="K41" s="8">
        <v>100</v>
      </c>
      <c r="L41" s="8">
        <f t="shared" si="5"/>
        <v>398</v>
      </c>
      <c r="M41" s="8">
        <v>92</v>
      </c>
      <c r="N41" s="8">
        <v>96</v>
      </c>
      <c r="O41" s="8">
        <v>94</v>
      </c>
      <c r="P41" s="8">
        <v>94</v>
      </c>
      <c r="Q41" s="8">
        <f t="shared" si="6"/>
        <v>376</v>
      </c>
      <c r="R41" s="8">
        <v>99</v>
      </c>
      <c r="S41" s="8">
        <v>95</v>
      </c>
      <c r="T41" s="8">
        <v>97</v>
      </c>
      <c r="U41" s="8">
        <v>100</v>
      </c>
      <c r="V41" s="8">
        <f t="shared" si="7"/>
        <v>391</v>
      </c>
      <c r="W41" s="8">
        <f t="shared" si="8"/>
        <v>1165</v>
      </c>
      <c r="X41" s="8">
        <v>99</v>
      </c>
      <c r="Y41" s="8">
        <v>99</v>
      </c>
      <c r="Z41" s="8">
        <v>98</v>
      </c>
      <c r="AA41" s="8">
        <v>100</v>
      </c>
      <c r="AB41" s="8">
        <f t="shared" si="0"/>
        <v>396</v>
      </c>
      <c r="AC41" s="8">
        <v>95</v>
      </c>
      <c r="AD41" s="8">
        <v>94</v>
      </c>
      <c r="AE41" s="8">
        <v>89</v>
      </c>
      <c r="AF41" s="8">
        <v>90</v>
      </c>
      <c r="AG41" s="8">
        <f t="shared" si="1"/>
        <v>368</v>
      </c>
      <c r="AH41" s="8">
        <v>98</v>
      </c>
      <c r="AI41" s="8">
        <v>97</v>
      </c>
      <c r="AJ41" s="8">
        <v>98</v>
      </c>
      <c r="AK41" s="8">
        <v>99</v>
      </c>
      <c r="AL41" s="8">
        <f t="shared" si="2"/>
        <v>392</v>
      </c>
      <c r="AM41" s="8">
        <v>1156</v>
      </c>
      <c r="AN41" s="8">
        <f t="shared" si="3"/>
        <v>2321</v>
      </c>
      <c r="AO41" s="28">
        <v>95.5</v>
      </c>
      <c r="AP41" s="28">
        <f t="shared" si="4"/>
        <v>2416.5</v>
      </c>
    </row>
    <row r="42" spans="1:42" s="3" customFormat="1" ht="15">
      <c r="A42" s="8">
        <v>4</v>
      </c>
      <c r="B42" s="8">
        <v>203</v>
      </c>
      <c r="C42" s="9" t="s">
        <v>272</v>
      </c>
      <c r="D42" s="9" t="s">
        <v>273</v>
      </c>
      <c r="E42" s="8">
        <v>11137</v>
      </c>
      <c r="F42" s="8"/>
      <c r="G42" s="8" t="s">
        <v>61</v>
      </c>
      <c r="H42" s="8">
        <v>99</v>
      </c>
      <c r="I42" s="8">
        <v>97</v>
      </c>
      <c r="J42" s="8">
        <v>98</v>
      </c>
      <c r="K42" s="8">
        <v>99</v>
      </c>
      <c r="L42" s="8">
        <f t="shared" si="5"/>
        <v>393</v>
      </c>
      <c r="M42" s="8">
        <v>94</v>
      </c>
      <c r="N42" s="8">
        <v>91</v>
      </c>
      <c r="O42" s="8">
        <v>95</v>
      </c>
      <c r="P42" s="8">
        <v>99</v>
      </c>
      <c r="Q42" s="8">
        <f t="shared" si="6"/>
        <v>379</v>
      </c>
      <c r="R42" s="8">
        <v>92</v>
      </c>
      <c r="S42" s="8">
        <v>96</v>
      </c>
      <c r="T42" s="8">
        <v>96</v>
      </c>
      <c r="U42" s="8">
        <v>97</v>
      </c>
      <c r="V42" s="8">
        <f t="shared" si="7"/>
        <v>381</v>
      </c>
      <c r="W42" s="8">
        <f t="shared" si="8"/>
        <v>1153</v>
      </c>
      <c r="X42" s="8">
        <v>96</v>
      </c>
      <c r="Y42" s="8">
        <v>99</v>
      </c>
      <c r="Z42" s="8">
        <v>98</v>
      </c>
      <c r="AA42" s="8">
        <v>98</v>
      </c>
      <c r="AB42" s="8">
        <f t="shared" si="0"/>
        <v>391</v>
      </c>
      <c r="AC42" s="8">
        <v>97</v>
      </c>
      <c r="AD42" s="8">
        <v>99</v>
      </c>
      <c r="AE42" s="8">
        <v>96</v>
      </c>
      <c r="AF42" s="8">
        <v>98</v>
      </c>
      <c r="AG42" s="8">
        <f t="shared" si="1"/>
        <v>390</v>
      </c>
      <c r="AH42" s="8">
        <v>96</v>
      </c>
      <c r="AI42" s="8">
        <v>95</v>
      </c>
      <c r="AJ42" s="8">
        <v>98</v>
      </c>
      <c r="AK42" s="8">
        <v>95</v>
      </c>
      <c r="AL42" s="8">
        <f t="shared" si="2"/>
        <v>384</v>
      </c>
      <c r="AM42" s="8">
        <v>1165</v>
      </c>
      <c r="AN42" s="8">
        <f t="shared" si="3"/>
        <v>2318</v>
      </c>
      <c r="AO42" s="28">
        <v>98.4</v>
      </c>
      <c r="AP42" s="28">
        <f t="shared" si="4"/>
        <v>2416.4</v>
      </c>
    </row>
    <row r="43" spans="1:42" s="3" customFormat="1" ht="15">
      <c r="A43" s="8">
        <v>5</v>
      </c>
      <c r="B43" s="8">
        <v>108</v>
      </c>
      <c r="C43" s="9" t="s">
        <v>505</v>
      </c>
      <c r="D43" s="9" t="s">
        <v>198</v>
      </c>
      <c r="E43" s="8">
        <v>14663</v>
      </c>
      <c r="F43" s="8"/>
      <c r="G43" s="8" t="s">
        <v>61</v>
      </c>
      <c r="H43" s="8">
        <v>100</v>
      </c>
      <c r="I43" s="8">
        <v>99</v>
      </c>
      <c r="J43" s="8">
        <v>97</v>
      </c>
      <c r="K43" s="8">
        <v>100</v>
      </c>
      <c r="L43" s="8">
        <f t="shared" si="5"/>
        <v>396</v>
      </c>
      <c r="M43" s="8">
        <v>91</v>
      </c>
      <c r="N43" s="8">
        <v>90</v>
      </c>
      <c r="O43" s="8">
        <v>93</v>
      </c>
      <c r="P43" s="8">
        <v>95</v>
      </c>
      <c r="Q43" s="8">
        <f t="shared" si="6"/>
        <v>369</v>
      </c>
      <c r="R43" s="8">
        <v>98</v>
      </c>
      <c r="S43" s="8">
        <v>98</v>
      </c>
      <c r="T43" s="8">
        <v>96</v>
      </c>
      <c r="U43" s="8">
        <v>98</v>
      </c>
      <c r="V43" s="8">
        <f t="shared" si="7"/>
        <v>390</v>
      </c>
      <c r="W43" s="8">
        <f t="shared" si="8"/>
        <v>1155</v>
      </c>
      <c r="X43" s="8">
        <v>98</v>
      </c>
      <c r="Y43" s="8">
        <v>100</v>
      </c>
      <c r="Z43" s="8">
        <v>100</v>
      </c>
      <c r="AA43" s="8">
        <v>99</v>
      </c>
      <c r="AB43" s="8">
        <f t="shared" si="0"/>
        <v>397</v>
      </c>
      <c r="AC43" s="8">
        <v>98</v>
      </c>
      <c r="AD43" s="8">
        <v>91</v>
      </c>
      <c r="AE43" s="8">
        <v>92</v>
      </c>
      <c r="AF43" s="8">
        <v>96</v>
      </c>
      <c r="AG43" s="8">
        <f t="shared" si="1"/>
        <v>377</v>
      </c>
      <c r="AH43" s="8">
        <v>98</v>
      </c>
      <c r="AI43" s="8">
        <v>97</v>
      </c>
      <c r="AJ43" s="8">
        <v>97</v>
      </c>
      <c r="AK43" s="8">
        <v>97</v>
      </c>
      <c r="AL43" s="8">
        <f t="shared" si="2"/>
        <v>389</v>
      </c>
      <c r="AM43" s="8">
        <v>1163</v>
      </c>
      <c r="AN43" s="8">
        <f t="shared" si="3"/>
        <v>2318</v>
      </c>
      <c r="AO43" s="28">
        <v>96.7</v>
      </c>
      <c r="AP43" s="28">
        <f t="shared" si="4"/>
        <v>2414.7</v>
      </c>
    </row>
    <row r="44" spans="1:42" ht="15">
      <c r="A44" s="8">
        <v>6</v>
      </c>
      <c r="B44" s="8">
        <v>181</v>
      </c>
      <c r="C44" s="9" t="s">
        <v>396</v>
      </c>
      <c r="D44" s="9" t="s">
        <v>397</v>
      </c>
      <c r="E44" s="8">
        <v>13897</v>
      </c>
      <c r="F44" s="8"/>
      <c r="G44" s="8" t="s">
        <v>61</v>
      </c>
      <c r="H44" s="8">
        <v>99</v>
      </c>
      <c r="I44" s="8">
        <v>96</v>
      </c>
      <c r="J44" s="8">
        <v>100</v>
      </c>
      <c r="K44" s="8">
        <v>100</v>
      </c>
      <c r="L44" s="8">
        <f t="shared" si="5"/>
        <v>395</v>
      </c>
      <c r="M44" s="8">
        <v>95</v>
      </c>
      <c r="N44" s="8">
        <v>94</v>
      </c>
      <c r="O44" s="8">
        <v>97</v>
      </c>
      <c r="P44" s="8">
        <v>95</v>
      </c>
      <c r="Q44" s="8">
        <f t="shared" si="6"/>
        <v>381</v>
      </c>
      <c r="R44" s="8">
        <v>95</v>
      </c>
      <c r="S44" s="8">
        <v>97</v>
      </c>
      <c r="T44" s="8">
        <v>98</v>
      </c>
      <c r="U44" s="8">
        <v>96</v>
      </c>
      <c r="V44" s="8">
        <f t="shared" si="7"/>
        <v>386</v>
      </c>
      <c r="W44" s="8">
        <f t="shared" si="8"/>
        <v>1162</v>
      </c>
      <c r="X44" s="8">
        <v>99</v>
      </c>
      <c r="Y44" s="8">
        <v>98</v>
      </c>
      <c r="Z44" s="8">
        <v>98</v>
      </c>
      <c r="AA44" s="8">
        <v>100</v>
      </c>
      <c r="AB44" s="8">
        <f t="shared" si="0"/>
        <v>395</v>
      </c>
      <c r="AC44" s="8">
        <v>97</v>
      </c>
      <c r="AD44" s="8">
        <v>96</v>
      </c>
      <c r="AE44" s="8">
        <v>92</v>
      </c>
      <c r="AF44" s="8">
        <v>97</v>
      </c>
      <c r="AG44" s="8">
        <f t="shared" si="1"/>
        <v>382</v>
      </c>
      <c r="AH44" s="8">
        <v>97</v>
      </c>
      <c r="AI44" s="8">
        <v>93</v>
      </c>
      <c r="AJ44" s="8">
        <v>98</v>
      </c>
      <c r="AK44" s="8">
        <v>93</v>
      </c>
      <c r="AL44" s="8">
        <f t="shared" si="2"/>
        <v>381</v>
      </c>
      <c r="AM44" s="8">
        <v>1158</v>
      </c>
      <c r="AN44" s="8">
        <f t="shared" si="3"/>
        <v>2320</v>
      </c>
      <c r="AO44" s="28">
        <v>94.1</v>
      </c>
      <c r="AP44" s="28">
        <f t="shared" si="4"/>
        <v>2414.1</v>
      </c>
    </row>
    <row r="45" spans="1:42" ht="15">
      <c r="A45" s="8">
        <v>7</v>
      </c>
      <c r="B45" s="8">
        <v>264</v>
      </c>
      <c r="C45" s="9" t="s">
        <v>326</v>
      </c>
      <c r="D45" s="9" t="s">
        <v>273</v>
      </c>
      <c r="E45" s="8">
        <v>13019</v>
      </c>
      <c r="F45" s="8"/>
      <c r="G45" s="18" t="s">
        <v>61</v>
      </c>
      <c r="H45" s="8">
        <v>97</v>
      </c>
      <c r="I45" s="8">
        <v>97</v>
      </c>
      <c r="J45" s="8">
        <v>99</v>
      </c>
      <c r="K45" s="8">
        <v>98</v>
      </c>
      <c r="L45" s="8">
        <f t="shared" si="5"/>
        <v>391</v>
      </c>
      <c r="M45" s="8">
        <v>94</v>
      </c>
      <c r="N45" s="8">
        <v>94</v>
      </c>
      <c r="O45" s="8">
        <v>94</v>
      </c>
      <c r="P45" s="8">
        <v>95</v>
      </c>
      <c r="Q45" s="8">
        <f t="shared" si="6"/>
        <v>377</v>
      </c>
      <c r="R45" s="8">
        <v>93</v>
      </c>
      <c r="S45" s="8">
        <v>96</v>
      </c>
      <c r="T45" s="8">
        <v>96</v>
      </c>
      <c r="U45" s="8">
        <v>94</v>
      </c>
      <c r="V45" s="8">
        <f t="shared" si="7"/>
        <v>379</v>
      </c>
      <c r="W45" s="8">
        <f t="shared" si="8"/>
        <v>1147</v>
      </c>
      <c r="X45" s="8">
        <v>99</v>
      </c>
      <c r="Y45" s="8">
        <v>99</v>
      </c>
      <c r="Z45" s="8">
        <v>100</v>
      </c>
      <c r="AA45" s="8">
        <v>96</v>
      </c>
      <c r="AB45" s="8">
        <f t="shared" si="0"/>
        <v>394</v>
      </c>
      <c r="AC45" s="8">
        <v>97</v>
      </c>
      <c r="AD45" s="8">
        <v>95</v>
      </c>
      <c r="AE45" s="8">
        <v>92</v>
      </c>
      <c r="AF45" s="8">
        <v>96</v>
      </c>
      <c r="AG45" s="8">
        <f t="shared" si="1"/>
        <v>380</v>
      </c>
      <c r="AH45" s="8">
        <v>100</v>
      </c>
      <c r="AI45" s="8">
        <v>97</v>
      </c>
      <c r="AJ45" s="8">
        <v>95</v>
      </c>
      <c r="AK45" s="8">
        <v>98</v>
      </c>
      <c r="AL45" s="8">
        <f t="shared" si="2"/>
        <v>390</v>
      </c>
      <c r="AM45" s="8">
        <v>1164</v>
      </c>
      <c r="AN45" s="8">
        <f t="shared" si="3"/>
        <v>2311</v>
      </c>
      <c r="AO45" s="28">
        <v>97.4</v>
      </c>
      <c r="AP45" s="28">
        <f t="shared" si="4"/>
        <v>2408.4</v>
      </c>
    </row>
    <row r="46" spans="1:42" ht="15">
      <c r="A46" s="36">
        <v>8</v>
      </c>
      <c r="B46" s="36">
        <v>92</v>
      </c>
      <c r="C46" s="37" t="s">
        <v>220</v>
      </c>
      <c r="D46" s="37" t="s">
        <v>281</v>
      </c>
      <c r="E46" s="36">
        <v>749</v>
      </c>
      <c r="F46" s="36"/>
      <c r="G46" s="36" t="s">
        <v>61</v>
      </c>
      <c r="H46" s="36">
        <v>100</v>
      </c>
      <c r="I46" s="36">
        <v>98</v>
      </c>
      <c r="J46" s="36">
        <v>99</v>
      </c>
      <c r="K46" s="36">
        <v>100</v>
      </c>
      <c r="L46" s="36">
        <f t="shared" si="5"/>
        <v>397</v>
      </c>
      <c r="M46" s="36">
        <v>93</v>
      </c>
      <c r="N46" s="36">
        <v>93</v>
      </c>
      <c r="O46" s="36">
        <v>94</v>
      </c>
      <c r="P46" s="36">
        <v>91</v>
      </c>
      <c r="Q46" s="36">
        <f t="shared" si="6"/>
        <v>371</v>
      </c>
      <c r="R46" s="36">
        <v>98</v>
      </c>
      <c r="S46" s="36">
        <v>98</v>
      </c>
      <c r="T46" s="36">
        <v>93</v>
      </c>
      <c r="U46" s="36">
        <v>96</v>
      </c>
      <c r="V46" s="36">
        <f t="shared" si="7"/>
        <v>385</v>
      </c>
      <c r="W46" s="36">
        <f t="shared" si="8"/>
        <v>1153</v>
      </c>
      <c r="X46" s="36">
        <v>99</v>
      </c>
      <c r="Y46" s="36">
        <v>99</v>
      </c>
      <c r="Z46" s="36">
        <v>100</v>
      </c>
      <c r="AA46" s="36">
        <v>99</v>
      </c>
      <c r="AB46" s="36">
        <f t="shared" si="0"/>
        <v>397</v>
      </c>
      <c r="AC46" s="36">
        <v>93</v>
      </c>
      <c r="AD46" s="36">
        <v>91</v>
      </c>
      <c r="AE46" s="36">
        <v>89</v>
      </c>
      <c r="AF46" s="36">
        <v>94</v>
      </c>
      <c r="AG46" s="36">
        <f t="shared" si="1"/>
        <v>367</v>
      </c>
      <c r="AH46" s="36">
        <v>97</v>
      </c>
      <c r="AI46" s="36">
        <v>98</v>
      </c>
      <c r="AJ46" s="36">
        <v>95</v>
      </c>
      <c r="AK46" s="36">
        <v>96</v>
      </c>
      <c r="AL46" s="36">
        <f t="shared" si="2"/>
        <v>386</v>
      </c>
      <c r="AM46" s="36">
        <v>1150</v>
      </c>
      <c r="AN46" s="36">
        <f t="shared" si="3"/>
        <v>2303</v>
      </c>
      <c r="AO46" s="38">
        <v>96.5</v>
      </c>
      <c r="AP46" s="38">
        <f t="shared" si="4"/>
        <v>2399.5</v>
      </c>
    </row>
    <row r="47" spans="1:42" ht="15">
      <c r="A47" s="8">
        <v>9</v>
      </c>
      <c r="B47" s="8">
        <v>43</v>
      </c>
      <c r="C47" s="9" t="s">
        <v>274</v>
      </c>
      <c r="D47" s="9" t="s">
        <v>275</v>
      </c>
      <c r="E47" s="8">
        <v>29246</v>
      </c>
      <c r="F47" s="8" t="s">
        <v>12</v>
      </c>
      <c r="G47" s="8" t="s">
        <v>37</v>
      </c>
      <c r="H47" s="8">
        <v>97</v>
      </c>
      <c r="I47" s="8">
        <v>96</v>
      </c>
      <c r="J47" s="8">
        <v>96</v>
      </c>
      <c r="K47" s="8">
        <v>96</v>
      </c>
      <c r="L47" s="8">
        <f t="shared" si="5"/>
        <v>385</v>
      </c>
      <c r="M47" s="8">
        <v>94</v>
      </c>
      <c r="N47" s="8">
        <v>95</v>
      </c>
      <c r="O47" s="8">
        <v>95</v>
      </c>
      <c r="P47" s="8">
        <v>97</v>
      </c>
      <c r="Q47" s="8">
        <f t="shared" si="6"/>
        <v>381</v>
      </c>
      <c r="R47" s="8">
        <v>99</v>
      </c>
      <c r="S47" s="8">
        <v>92</v>
      </c>
      <c r="T47" s="8">
        <v>94</v>
      </c>
      <c r="U47" s="8">
        <v>95</v>
      </c>
      <c r="V47" s="8">
        <f t="shared" si="7"/>
        <v>380</v>
      </c>
      <c r="W47" s="8">
        <f t="shared" si="8"/>
        <v>1146</v>
      </c>
      <c r="X47" s="8">
        <v>96</v>
      </c>
      <c r="Y47" s="8">
        <v>96</v>
      </c>
      <c r="Z47" s="8">
        <v>96</v>
      </c>
      <c r="AA47" s="8">
        <v>95</v>
      </c>
      <c r="AB47" s="8">
        <f t="shared" si="0"/>
        <v>383</v>
      </c>
      <c r="AC47" s="8">
        <v>95</v>
      </c>
      <c r="AD47" s="8">
        <v>94</v>
      </c>
      <c r="AE47" s="8">
        <v>94</v>
      </c>
      <c r="AF47" s="8">
        <v>93</v>
      </c>
      <c r="AG47" s="8">
        <f t="shared" si="1"/>
        <v>376</v>
      </c>
      <c r="AH47" s="8">
        <v>96</v>
      </c>
      <c r="AI47" s="8">
        <v>98</v>
      </c>
      <c r="AJ47" s="8">
        <v>97</v>
      </c>
      <c r="AK47" s="8">
        <v>96</v>
      </c>
      <c r="AL47" s="8">
        <f t="shared" si="2"/>
        <v>387</v>
      </c>
      <c r="AM47" s="8">
        <v>1146</v>
      </c>
      <c r="AN47" s="8">
        <f t="shared" si="3"/>
        <v>2292</v>
      </c>
      <c r="AO47" s="39">
        <v>98.2</v>
      </c>
      <c r="AP47" s="28">
        <f t="shared" si="4"/>
        <v>2390.2</v>
      </c>
    </row>
    <row r="48" spans="1:42" ht="15">
      <c r="A48" s="8">
        <v>10</v>
      </c>
      <c r="B48" s="8">
        <v>221</v>
      </c>
      <c r="C48" s="9" t="s">
        <v>254</v>
      </c>
      <c r="D48" s="9" t="s">
        <v>322</v>
      </c>
      <c r="E48" s="8">
        <v>15397</v>
      </c>
      <c r="F48" s="8" t="s">
        <v>8</v>
      </c>
      <c r="G48" s="8" t="s">
        <v>61</v>
      </c>
      <c r="H48" s="8">
        <v>94</v>
      </c>
      <c r="I48" s="8">
        <v>94</v>
      </c>
      <c r="J48" s="8">
        <v>96</v>
      </c>
      <c r="K48" s="8">
        <v>100</v>
      </c>
      <c r="L48" s="8">
        <f t="shared" si="5"/>
        <v>384</v>
      </c>
      <c r="M48" s="8">
        <v>93</v>
      </c>
      <c r="N48" s="8">
        <v>95</v>
      </c>
      <c r="O48" s="8">
        <v>91</v>
      </c>
      <c r="P48" s="8">
        <v>96</v>
      </c>
      <c r="Q48" s="8">
        <f t="shared" si="6"/>
        <v>375</v>
      </c>
      <c r="R48" s="8">
        <v>96</v>
      </c>
      <c r="S48" s="8">
        <v>99</v>
      </c>
      <c r="T48" s="8">
        <v>96</v>
      </c>
      <c r="U48" s="8">
        <v>97</v>
      </c>
      <c r="V48" s="8">
        <f t="shared" si="7"/>
        <v>388</v>
      </c>
      <c r="W48" s="8">
        <f t="shared" si="8"/>
        <v>1147</v>
      </c>
      <c r="X48" s="8">
        <v>96</v>
      </c>
      <c r="Y48" s="8">
        <v>98</v>
      </c>
      <c r="Z48" s="8">
        <v>97</v>
      </c>
      <c r="AA48" s="8">
        <v>96</v>
      </c>
      <c r="AB48" s="8">
        <f t="shared" si="0"/>
        <v>387</v>
      </c>
      <c r="AC48" s="8">
        <v>93</v>
      </c>
      <c r="AD48" s="8">
        <v>93</v>
      </c>
      <c r="AE48" s="8">
        <v>92</v>
      </c>
      <c r="AF48" s="8">
        <v>96</v>
      </c>
      <c r="AG48" s="8">
        <f t="shared" si="1"/>
        <v>374</v>
      </c>
      <c r="AH48" s="8">
        <v>94</v>
      </c>
      <c r="AI48" s="8">
        <v>96</v>
      </c>
      <c r="AJ48" s="8">
        <v>98</v>
      </c>
      <c r="AK48" s="8">
        <v>99</v>
      </c>
      <c r="AL48" s="8">
        <f t="shared" si="2"/>
        <v>387</v>
      </c>
      <c r="AM48" s="8">
        <v>1148</v>
      </c>
      <c r="AN48" s="8">
        <f t="shared" si="3"/>
        <v>2295</v>
      </c>
      <c r="AO48" s="39">
        <v>93.1</v>
      </c>
      <c r="AP48" s="28">
        <f t="shared" si="4"/>
        <v>2388.1</v>
      </c>
    </row>
    <row r="49" spans="1:42" ht="15">
      <c r="A49" s="8">
        <v>11</v>
      </c>
      <c r="B49" s="8">
        <v>223</v>
      </c>
      <c r="C49" s="9" t="s">
        <v>329</v>
      </c>
      <c r="D49" s="9" t="s">
        <v>330</v>
      </c>
      <c r="E49" s="8">
        <v>17230</v>
      </c>
      <c r="F49" s="8" t="s">
        <v>12</v>
      </c>
      <c r="G49" s="8" t="s">
        <v>61</v>
      </c>
      <c r="H49" s="8">
        <v>98</v>
      </c>
      <c r="I49" s="8">
        <v>97</v>
      </c>
      <c r="J49" s="8">
        <v>99</v>
      </c>
      <c r="K49" s="8">
        <v>99</v>
      </c>
      <c r="L49" s="8">
        <f t="shared" si="5"/>
        <v>393</v>
      </c>
      <c r="M49" s="8">
        <v>94</v>
      </c>
      <c r="N49" s="8">
        <v>95</v>
      </c>
      <c r="O49" s="8">
        <v>91</v>
      </c>
      <c r="P49" s="8">
        <v>96</v>
      </c>
      <c r="Q49" s="8">
        <f t="shared" si="6"/>
        <v>376</v>
      </c>
      <c r="R49" s="8">
        <v>91</v>
      </c>
      <c r="S49" s="8">
        <v>93</v>
      </c>
      <c r="T49" s="8">
        <v>97</v>
      </c>
      <c r="U49" s="8">
        <v>95</v>
      </c>
      <c r="V49" s="8">
        <f t="shared" si="7"/>
        <v>376</v>
      </c>
      <c r="W49" s="8">
        <f t="shared" si="8"/>
        <v>1145</v>
      </c>
      <c r="X49" s="8">
        <v>97</v>
      </c>
      <c r="Y49" s="8">
        <v>98</v>
      </c>
      <c r="Z49" s="8">
        <v>94</v>
      </c>
      <c r="AA49" s="8">
        <v>97</v>
      </c>
      <c r="AB49" s="8">
        <f t="shared" si="0"/>
        <v>386</v>
      </c>
      <c r="AC49" s="8">
        <v>93</v>
      </c>
      <c r="AD49" s="8">
        <v>98</v>
      </c>
      <c r="AE49" s="8">
        <v>93</v>
      </c>
      <c r="AF49" s="8">
        <v>92</v>
      </c>
      <c r="AG49" s="8">
        <f t="shared" si="1"/>
        <v>376</v>
      </c>
      <c r="AH49" s="8">
        <v>93</v>
      </c>
      <c r="AI49" s="8">
        <v>94</v>
      </c>
      <c r="AJ49" s="8">
        <v>94</v>
      </c>
      <c r="AK49" s="8">
        <v>95</v>
      </c>
      <c r="AL49" s="8">
        <f t="shared" si="2"/>
        <v>376</v>
      </c>
      <c r="AM49" s="8">
        <v>1138</v>
      </c>
      <c r="AN49" s="8">
        <f t="shared" si="3"/>
        <v>2283</v>
      </c>
      <c r="AO49" s="39">
        <v>95.4</v>
      </c>
      <c r="AP49" s="28">
        <f t="shared" si="4"/>
        <v>2378.4</v>
      </c>
    </row>
    <row r="50" spans="1:42" ht="15">
      <c r="A50" s="8">
        <v>12</v>
      </c>
      <c r="B50" s="8">
        <v>135</v>
      </c>
      <c r="C50" s="9" t="s">
        <v>377</v>
      </c>
      <c r="D50" s="9" t="s">
        <v>378</v>
      </c>
      <c r="E50" s="8">
        <v>13757</v>
      </c>
      <c r="F50" s="8" t="s">
        <v>12</v>
      </c>
      <c r="G50" s="8" t="s">
        <v>61</v>
      </c>
      <c r="H50" s="8">
        <v>98</v>
      </c>
      <c r="I50" s="8">
        <v>98</v>
      </c>
      <c r="J50" s="8">
        <v>98</v>
      </c>
      <c r="K50" s="8">
        <v>96</v>
      </c>
      <c r="L50" s="8">
        <f t="shared" si="5"/>
        <v>390</v>
      </c>
      <c r="M50" s="8">
        <v>91</v>
      </c>
      <c r="N50" s="8">
        <v>91</v>
      </c>
      <c r="O50" s="8">
        <v>90</v>
      </c>
      <c r="P50" s="8">
        <v>97</v>
      </c>
      <c r="Q50" s="8">
        <f t="shared" si="6"/>
        <v>369</v>
      </c>
      <c r="R50" s="8">
        <v>94</v>
      </c>
      <c r="S50" s="8">
        <v>94</v>
      </c>
      <c r="T50" s="8">
        <v>97</v>
      </c>
      <c r="U50" s="8">
        <v>93</v>
      </c>
      <c r="V50" s="8">
        <f t="shared" si="7"/>
        <v>378</v>
      </c>
      <c r="W50" s="8">
        <f t="shared" si="8"/>
        <v>1137</v>
      </c>
      <c r="X50" s="8">
        <v>98</v>
      </c>
      <c r="Y50" s="8">
        <v>95</v>
      </c>
      <c r="Z50" s="8">
        <v>98</v>
      </c>
      <c r="AA50" s="8">
        <v>97</v>
      </c>
      <c r="AB50" s="8">
        <f t="shared" si="0"/>
        <v>388</v>
      </c>
      <c r="AC50" s="8">
        <v>91</v>
      </c>
      <c r="AD50" s="8">
        <v>95</v>
      </c>
      <c r="AE50" s="8">
        <v>94</v>
      </c>
      <c r="AF50" s="8">
        <v>93</v>
      </c>
      <c r="AG50" s="8">
        <f t="shared" si="1"/>
        <v>373</v>
      </c>
      <c r="AH50" s="8">
        <v>96</v>
      </c>
      <c r="AI50" s="8">
        <v>98</v>
      </c>
      <c r="AJ50" s="8">
        <v>94</v>
      </c>
      <c r="AK50" s="8">
        <v>94</v>
      </c>
      <c r="AL50" s="8">
        <f t="shared" si="2"/>
        <v>382</v>
      </c>
      <c r="AM50" s="8">
        <v>1143</v>
      </c>
      <c r="AN50" s="8">
        <f t="shared" si="3"/>
        <v>2280</v>
      </c>
      <c r="AO50" s="39">
        <v>96.4</v>
      </c>
      <c r="AP50" s="28">
        <f t="shared" si="4"/>
        <v>2376.4</v>
      </c>
    </row>
    <row r="51" spans="1:42" ht="15">
      <c r="A51" s="8">
        <v>13</v>
      </c>
      <c r="B51" s="8">
        <v>176</v>
      </c>
      <c r="C51" s="9" t="s">
        <v>94</v>
      </c>
      <c r="D51" s="9" t="s">
        <v>314</v>
      </c>
      <c r="E51" s="8">
        <v>28847</v>
      </c>
      <c r="F51" s="8" t="s">
        <v>22</v>
      </c>
      <c r="G51" s="8" t="s">
        <v>37</v>
      </c>
      <c r="H51" s="8">
        <v>98</v>
      </c>
      <c r="I51" s="8">
        <v>95</v>
      </c>
      <c r="J51" s="8">
        <v>97</v>
      </c>
      <c r="K51" s="8">
        <v>96</v>
      </c>
      <c r="L51" s="8">
        <f t="shared" si="5"/>
        <v>386</v>
      </c>
      <c r="M51" s="8">
        <v>92</v>
      </c>
      <c r="N51" s="8">
        <v>94</v>
      </c>
      <c r="O51" s="8">
        <v>94</v>
      </c>
      <c r="P51" s="8">
        <v>92</v>
      </c>
      <c r="Q51" s="8">
        <f t="shared" si="6"/>
        <v>372</v>
      </c>
      <c r="R51" s="8">
        <v>97</v>
      </c>
      <c r="S51" s="8">
        <v>95</v>
      </c>
      <c r="T51" s="8">
        <v>95</v>
      </c>
      <c r="U51" s="8">
        <v>95</v>
      </c>
      <c r="V51" s="8">
        <f t="shared" si="7"/>
        <v>382</v>
      </c>
      <c r="W51" s="8">
        <f t="shared" si="8"/>
        <v>1140</v>
      </c>
      <c r="X51" s="8">
        <v>95</v>
      </c>
      <c r="Y51" s="8">
        <v>97</v>
      </c>
      <c r="Z51" s="8">
        <v>99</v>
      </c>
      <c r="AA51" s="8">
        <v>98</v>
      </c>
      <c r="AB51" s="8">
        <f t="shared" si="0"/>
        <v>389</v>
      </c>
      <c r="AC51" s="8">
        <v>87</v>
      </c>
      <c r="AD51" s="8">
        <v>94</v>
      </c>
      <c r="AE51" s="8">
        <v>89</v>
      </c>
      <c r="AF51" s="8">
        <v>92</v>
      </c>
      <c r="AG51" s="8">
        <f t="shared" si="1"/>
        <v>362</v>
      </c>
      <c r="AH51" s="8">
        <v>97</v>
      </c>
      <c r="AI51" s="8">
        <v>97</v>
      </c>
      <c r="AJ51" s="8">
        <v>97</v>
      </c>
      <c r="AK51" s="8">
        <v>95</v>
      </c>
      <c r="AL51" s="8">
        <f t="shared" si="2"/>
        <v>386</v>
      </c>
      <c r="AM51" s="8">
        <v>1137</v>
      </c>
      <c r="AN51" s="8">
        <f t="shared" si="3"/>
        <v>2277</v>
      </c>
      <c r="AO51" s="39">
        <v>96.6</v>
      </c>
      <c r="AP51" s="28">
        <f t="shared" si="4"/>
        <v>2373.6</v>
      </c>
    </row>
    <row r="52" spans="1:42" ht="15">
      <c r="A52" s="8">
        <v>14</v>
      </c>
      <c r="B52" s="8">
        <v>146</v>
      </c>
      <c r="C52" s="9" t="s">
        <v>350</v>
      </c>
      <c r="D52" s="9" t="s">
        <v>213</v>
      </c>
      <c r="E52" s="8">
        <v>31689</v>
      </c>
      <c r="F52" s="8" t="s">
        <v>22</v>
      </c>
      <c r="G52" s="8" t="s">
        <v>19</v>
      </c>
      <c r="H52" s="8">
        <v>96</v>
      </c>
      <c r="I52" s="8">
        <v>99</v>
      </c>
      <c r="J52" s="8">
        <v>99</v>
      </c>
      <c r="K52" s="8">
        <v>99</v>
      </c>
      <c r="L52" s="8">
        <f t="shared" si="5"/>
        <v>393</v>
      </c>
      <c r="M52" s="8">
        <v>88</v>
      </c>
      <c r="N52" s="8">
        <v>93</v>
      </c>
      <c r="O52" s="8">
        <v>92</v>
      </c>
      <c r="P52" s="8">
        <v>90</v>
      </c>
      <c r="Q52" s="8">
        <f t="shared" si="6"/>
        <v>363</v>
      </c>
      <c r="R52" s="8">
        <v>97</v>
      </c>
      <c r="S52" s="8">
        <v>93</v>
      </c>
      <c r="T52" s="8">
        <v>97</v>
      </c>
      <c r="U52" s="8">
        <v>93</v>
      </c>
      <c r="V52" s="8">
        <f t="shared" si="7"/>
        <v>380</v>
      </c>
      <c r="W52" s="8">
        <f t="shared" si="8"/>
        <v>1136</v>
      </c>
      <c r="X52" s="8">
        <v>97</v>
      </c>
      <c r="Y52" s="8">
        <v>98</v>
      </c>
      <c r="Z52" s="8">
        <v>99</v>
      </c>
      <c r="AA52" s="8">
        <v>98</v>
      </c>
      <c r="AB52" s="8">
        <f t="shared" si="0"/>
        <v>392</v>
      </c>
      <c r="AC52" s="8">
        <v>91</v>
      </c>
      <c r="AD52" s="8">
        <v>92</v>
      </c>
      <c r="AE52" s="8">
        <v>93</v>
      </c>
      <c r="AF52" s="8">
        <v>92</v>
      </c>
      <c r="AG52" s="8">
        <f t="shared" si="1"/>
        <v>368</v>
      </c>
      <c r="AH52" s="8">
        <v>95</v>
      </c>
      <c r="AI52" s="8">
        <v>95</v>
      </c>
      <c r="AJ52" s="8">
        <v>97</v>
      </c>
      <c r="AK52" s="8">
        <v>98</v>
      </c>
      <c r="AL52" s="8">
        <f t="shared" si="2"/>
        <v>385</v>
      </c>
      <c r="AM52" s="8">
        <v>1145</v>
      </c>
      <c r="AN52" s="8">
        <f t="shared" si="3"/>
        <v>2281</v>
      </c>
      <c r="AO52" s="39">
        <v>90.5</v>
      </c>
      <c r="AP52" s="28">
        <f t="shared" si="4"/>
        <v>2371.5</v>
      </c>
    </row>
    <row r="53" spans="1:42" ht="15">
      <c r="A53" s="8">
        <v>15</v>
      </c>
      <c r="B53" s="8">
        <v>283</v>
      </c>
      <c r="C53" s="9" t="s">
        <v>369</v>
      </c>
      <c r="D53" s="9" t="s">
        <v>370</v>
      </c>
      <c r="E53" s="8">
        <v>22911</v>
      </c>
      <c r="F53" s="8" t="s">
        <v>8</v>
      </c>
      <c r="G53" s="8" t="s">
        <v>37</v>
      </c>
      <c r="H53" s="8">
        <v>95</v>
      </c>
      <c r="I53" s="8">
        <v>98</v>
      </c>
      <c r="J53" s="8">
        <v>99</v>
      </c>
      <c r="K53" s="8">
        <v>96</v>
      </c>
      <c r="L53" s="8">
        <f t="shared" si="5"/>
        <v>388</v>
      </c>
      <c r="M53" s="8">
        <v>90</v>
      </c>
      <c r="N53" s="8">
        <v>89</v>
      </c>
      <c r="O53" s="8">
        <v>93</v>
      </c>
      <c r="P53" s="8">
        <v>91</v>
      </c>
      <c r="Q53" s="8">
        <f t="shared" si="6"/>
        <v>363</v>
      </c>
      <c r="R53" s="8">
        <v>97</v>
      </c>
      <c r="S53" s="8">
        <v>95</v>
      </c>
      <c r="T53" s="8">
        <v>94</v>
      </c>
      <c r="U53" s="8">
        <v>97</v>
      </c>
      <c r="V53" s="8">
        <f t="shared" si="7"/>
        <v>383</v>
      </c>
      <c r="W53" s="8">
        <f t="shared" si="8"/>
        <v>1134</v>
      </c>
      <c r="X53" s="8">
        <v>99</v>
      </c>
      <c r="Y53" s="8">
        <v>97</v>
      </c>
      <c r="Z53" s="8">
        <v>98</v>
      </c>
      <c r="AA53" s="8">
        <v>99</v>
      </c>
      <c r="AB53" s="8">
        <f t="shared" si="0"/>
        <v>393</v>
      </c>
      <c r="AC53" s="8">
        <v>92</v>
      </c>
      <c r="AD53" s="8">
        <v>95</v>
      </c>
      <c r="AE53" s="8">
        <v>91</v>
      </c>
      <c r="AF53" s="8">
        <v>93</v>
      </c>
      <c r="AG53" s="8">
        <f t="shared" si="1"/>
        <v>371</v>
      </c>
      <c r="AH53" s="8">
        <v>91</v>
      </c>
      <c r="AI53" s="8">
        <v>96</v>
      </c>
      <c r="AJ53" s="8">
        <v>92</v>
      </c>
      <c r="AK53" s="8">
        <v>98</v>
      </c>
      <c r="AL53" s="8">
        <f t="shared" si="2"/>
        <v>377</v>
      </c>
      <c r="AM53" s="8">
        <v>1141</v>
      </c>
      <c r="AN53" s="8">
        <f t="shared" si="3"/>
        <v>2275</v>
      </c>
      <c r="AO53" s="39">
        <v>90.3</v>
      </c>
      <c r="AP53" s="28">
        <f t="shared" si="4"/>
        <v>2365.3</v>
      </c>
    </row>
    <row r="54" spans="1:42" ht="15">
      <c r="A54" s="36">
        <v>16</v>
      </c>
      <c r="B54" s="36">
        <v>46</v>
      </c>
      <c r="C54" s="37" t="s">
        <v>270</v>
      </c>
      <c r="D54" s="37" t="s">
        <v>271</v>
      </c>
      <c r="E54" s="36">
        <v>28605</v>
      </c>
      <c r="F54" s="36" t="s">
        <v>8</v>
      </c>
      <c r="G54" s="36" t="s">
        <v>61</v>
      </c>
      <c r="H54" s="36">
        <v>95</v>
      </c>
      <c r="I54" s="36">
        <v>97</v>
      </c>
      <c r="J54" s="36">
        <v>96</v>
      </c>
      <c r="K54" s="36">
        <v>97</v>
      </c>
      <c r="L54" s="36">
        <f t="shared" si="5"/>
        <v>385</v>
      </c>
      <c r="M54" s="36">
        <v>92</v>
      </c>
      <c r="N54" s="36">
        <v>91</v>
      </c>
      <c r="O54" s="36">
        <v>95</v>
      </c>
      <c r="P54" s="36">
        <v>93</v>
      </c>
      <c r="Q54" s="36">
        <f t="shared" si="6"/>
        <v>371</v>
      </c>
      <c r="R54" s="36">
        <v>94</v>
      </c>
      <c r="S54" s="36">
        <v>97</v>
      </c>
      <c r="T54" s="36">
        <v>92</v>
      </c>
      <c r="U54" s="36">
        <v>95</v>
      </c>
      <c r="V54" s="36">
        <f t="shared" si="7"/>
        <v>378</v>
      </c>
      <c r="W54" s="36">
        <f t="shared" si="8"/>
        <v>1134</v>
      </c>
      <c r="X54" s="36">
        <v>96</v>
      </c>
      <c r="Y54" s="36">
        <v>96</v>
      </c>
      <c r="Z54" s="36">
        <v>99</v>
      </c>
      <c r="AA54" s="36">
        <v>99</v>
      </c>
      <c r="AB54" s="36">
        <f t="shared" si="0"/>
        <v>390</v>
      </c>
      <c r="AC54" s="36">
        <v>93</v>
      </c>
      <c r="AD54" s="36">
        <v>92</v>
      </c>
      <c r="AE54" s="36">
        <v>91</v>
      </c>
      <c r="AF54" s="36">
        <v>92</v>
      </c>
      <c r="AG54" s="36">
        <f t="shared" si="1"/>
        <v>368</v>
      </c>
      <c r="AH54" s="36">
        <v>97</v>
      </c>
      <c r="AI54" s="36">
        <v>94</v>
      </c>
      <c r="AJ54" s="36">
        <v>93</v>
      </c>
      <c r="AK54" s="36">
        <v>96</v>
      </c>
      <c r="AL54" s="36">
        <f t="shared" si="2"/>
        <v>380</v>
      </c>
      <c r="AM54" s="36">
        <v>1138</v>
      </c>
      <c r="AN54" s="36">
        <f t="shared" si="3"/>
        <v>2272</v>
      </c>
      <c r="AO54" s="39">
        <v>91.4</v>
      </c>
      <c r="AP54" s="38">
        <f t="shared" si="4"/>
        <v>2363.4</v>
      </c>
    </row>
    <row r="55" spans="1:42" ht="15">
      <c r="A55" s="8">
        <v>17</v>
      </c>
      <c r="B55" s="8">
        <v>102</v>
      </c>
      <c r="C55" s="9" t="s">
        <v>336</v>
      </c>
      <c r="D55" s="9" t="s">
        <v>292</v>
      </c>
      <c r="E55" s="8">
        <v>112400</v>
      </c>
      <c r="F55" s="8" t="s">
        <v>27</v>
      </c>
      <c r="G55" s="8" t="s">
        <v>28</v>
      </c>
      <c r="H55" s="8">
        <v>99</v>
      </c>
      <c r="I55" s="8">
        <v>99</v>
      </c>
      <c r="J55" s="8">
        <v>100</v>
      </c>
      <c r="K55" s="8">
        <v>99</v>
      </c>
      <c r="L55" s="8">
        <f>SUM(H55:K55)</f>
        <v>397</v>
      </c>
      <c r="M55" s="8">
        <v>91</v>
      </c>
      <c r="N55" s="8">
        <v>96</v>
      </c>
      <c r="O55" s="8">
        <v>95</v>
      </c>
      <c r="P55" s="8">
        <v>91</v>
      </c>
      <c r="Q55" s="8">
        <f>SUM(M55:P55)</f>
        <v>373</v>
      </c>
      <c r="R55" s="8">
        <v>99</v>
      </c>
      <c r="S55" s="8">
        <v>92</v>
      </c>
      <c r="T55" s="8">
        <v>94</v>
      </c>
      <c r="U55" s="8">
        <v>92</v>
      </c>
      <c r="V55" s="8">
        <f>SUM(R55:U55)</f>
        <v>377</v>
      </c>
      <c r="W55" s="8">
        <f>SUM(L55+Q55+V55)</f>
        <v>1147</v>
      </c>
      <c r="X55" s="8">
        <v>100</v>
      </c>
      <c r="Y55" s="8">
        <v>98</v>
      </c>
      <c r="Z55" s="8">
        <v>100</v>
      </c>
      <c r="AA55" s="8">
        <v>99</v>
      </c>
      <c r="AB55" s="8">
        <f t="shared" si="0"/>
        <v>397</v>
      </c>
      <c r="AC55" s="8">
        <v>97</v>
      </c>
      <c r="AD55" s="8">
        <v>90</v>
      </c>
      <c r="AE55" s="8">
        <v>97</v>
      </c>
      <c r="AF55" s="8">
        <v>92</v>
      </c>
      <c r="AG55" s="8">
        <f t="shared" si="1"/>
        <v>376</v>
      </c>
      <c r="AH55" s="8">
        <v>97</v>
      </c>
      <c r="AI55" s="8">
        <v>95</v>
      </c>
      <c r="AJ55" s="8">
        <v>94</v>
      </c>
      <c r="AK55" s="8">
        <v>97</v>
      </c>
      <c r="AL55" s="8">
        <f t="shared" si="2"/>
        <v>383</v>
      </c>
      <c r="AM55" s="8">
        <v>1156</v>
      </c>
      <c r="AN55" s="8">
        <f t="shared" si="3"/>
        <v>2303</v>
      </c>
      <c r="AO55" s="28"/>
      <c r="AP55" s="28"/>
    </row>
    <row r="56" spans="1:42" ht="15">
      <c r="A56" s="8">
        <v>18</v>
      </c>
      <c r="B56" s="8">
        <v>62</v>
      </c>
      <c r="C56" s="9" t="s">
        <v>331</v>
      </c>
      <c r="D56" s="9" t="s">
        <v>332</v>
      </c>
      <c r="E56" s="8">
        <v>13378</v>
      </c>
      <c r="F56" s="8" t="s">
        <v>15</v>
      </c>
      <c r="G56" s="8" t="s">
        <v>61</v>
      </c>
      <c r="H56" s="8">
        <v>97</v>
      </c>
      <c r="I56" s="8">
        <v>96</v>
      </c>
      <c r="J56" s="8">
        <v>99</v>
      </c>
      <c r="K56" s="8">
        <v>95</v>
      </c>
      <c r="L56" s="8">
        <f t="shared" si="5"/>
        <v>387</v>
      </c>
      <c r="M56" s="8">
        <v>94</v>
      </c>
      <c r="N56" s="8">
        <v>96</v>
      </c>
      <c r="O56" s="8">
        <v>89</v>
      </c>
      <c r="P56" s="8">
        <v>94</v>
      </c>
      <c r="Q56" s="8">
        <f t="shared" si="6"/>
        <v>373</v>
      </c>
      <c r="R56" s="8">
        <v>96</v>
      </c>
      <c r="S56" s="8">
        <v>95</v>
      </c>
      <c r="T56" s="8">
        <v>96</v>
      </c>
      <c r="U56" s="8">
        <v>93</v>
      </c>
      <c r="V56" s="8">
        <f t="shared" si="7"/>
        <v>380</v>
      </c>
      <c r="W56" s="8">
        <f t="shared" si="8"/>
        <v>1140</v>
      </c>
      <c r="X56" s="8">
        <v>98</v>
      </c>
      <c r="Y56" s="8">
        <v>96</v>
      </c>
      <c r="Z56" s="8">
        <v>99</v>
      </c>
      <c r="AA56" s="8">
        <v>99</v>
      </c>
      <c r="AB56" s="8">
        <f t="shared" si="0"/>
        <v>392</v>
      </c>
      <c r="AC56" s="8">
        <v>92</v>
      </c>
      <c r="AD56" s="8">
        <v>96</v>
      </c>
      <c r="AE56" s="8">
        <v>97</v>
      </c>
      <c r="AF56" s="8">
        <v>94</v>
      </c>
      <c r="AG56" s="8">
        <f t="shared" si="1"/>
        <v>379</v>
      </c>
      <c r="AH56" s="8">
        <v>96</v>
      </c>
      <c r="AI56" s="8">
        <v>96</v>
      </c>
      <c r="AJ56" s="8">
        <v>95</v>
      </c>
      <c r="AK56" s="8">
        <v>98</v>
      </c>
      <c r="AL56" s="8">
        <f t="shared" si="2"/>
        <v>385</v>
      </c>
      <c r="AM56" s="8">
        <v>1156</v>
      </c>
      <c r="AN56" s="8">
        <f t="shared" si="3"/>
        <v>2296</v>
      </c>
      <c r="AO56" s="31"/>
      <c r="AP56" s="31"/>
    </row>
    <row r="57" spans="1:42" ht="15">
      <c r="A57" s="8">
        <v>19</v>
      </c>
      <c r="B57" s="8">
        <v>192</v>
      </c>
      <c r="C57" s="9" t="s">
        <v>346</v>
      </c>
      <c r="D57" s="9" t="s">
        <v>347</v>
      </c>
      <c r="E57" s="8">
        <v>9064</v>
      </c>
      <c r="F57" s="8"/>
      <c r="G57" s="8" t="s">
        <v>61</v>
      </c>
      <c r="H57" s="8">
        <v>98</v>
      </c>
      <c r="I57" s="8">
        <v>98</v>
      </c>
      <c r="J57" s="8">
        <v>98</v>
      </c>
      <c r="K57" s="8">
        <v>97</v>
      </c>
      <c r="L57" s="8">
        <f t="shared" si="5"/>
        <v>391</v>
      </c>
      <c r="M57" s="8">
        <v>91</v>
      </c>
      <c r="N57" s="8">
        <v>91</v>
      </c>
      <c r="O57" s="8">
        <v>92</v>
      </c>
      <c r="P57" s="8">
        <v>97</v>
      </c>
      <c r="Q57" s="8">
        <f t="shared" si="6"/>
        <v>371</v>
      </c>
      <c r="R57" s="8">
        <v>93</v>
      </c>
      <c r="S57" s="8">
        <v>96</v>
      </c>
      <c r="T57" s="8">
        <v>97</v>
      </c>
      <c r="U57" s="8">
        <v>96</v>
      </c>
      <c r="V57" s="8">
        <f t="shared" si="7"/>
        <v>382</v>
      </c>
      <c r="W57" s="8">
        <f t="shared" si="8"/>
        <v>1144</v>
      </c>
      <c r="X57" s="8">
        <v>98</v>
      </c>
      <c r="Y57" s="8">
        <v>99</v>
      </c>
      <c r="Z57" s="8">
        <v>97</v>
      </c>
      <c r="AA57" s="8">
        <v>99</v>
      </c>
      <c r="AB57" s="8">
        <f t="shared" si="0"/>
        <v>393</v>
      </c>
      <c r="AC57" s="8">
        <v>92</v>
      </c>
      <c r="AD57" s="8">
        <v>93</v>
      </c>
      <c r="AE57" s="8">
        <v>91</v>
      </c>
      <c r="AF57" s="8">
        <v>95</v>
      </c>
      <c r="AG57" s="8">
        <f t="shared" si="1"/>
        <v>371</v>
      </c>
      <c r="AH57" s="8">
        <v>97</v>
      </c>
      <c r="AI57" s="8">
        <v>98</v>
      </c>
      <c r="AJ57" s="8">
        <v>96</v>
      </c>
      <c r="AK57" s="8">
        <v>94</v>
      </c>
      <c r="AL57" s="8">
        <f t="shared" si="2"/>
        <v>385</v>
      </c>
      <c r="AM57" s="8">
        <v>1149</v>
      </c>
      <c r="AN57" s="8">
        <f t="shared" si="3"/>
        <v>2293</v>
      </c>
      <c r="AO57" s="31"/>
      <c r="AP57" s="31"/>
    </row>
    <row r="58" spans="1:42" ht="15">
      <c r="A58" s="8">
        <v>20</v>
      </c>
      <c r="B58" s="8">
        <v>235</v>
      </c>
      <c r="C58" s="9" t="s">
        <v>357</v>
      </c>
      <c r="D58" s="9" t="s">
        <v>358</v>
      </c>
      <c r="E58" s="8">
        <v>13480</v>
      </c>
      <c r="F58" s="8"/>
      <c r="G58" s="8" t="s">
        <v>61</v>
      </c>
      <c r="H58" s="8">
        <v>100</v>
      </c>
      <c r="I58" s="8">
        <v>100</v>
      </c>
      <c r="J58" s="8">
        <v>98</v>
      </c>
      <c r="K58" s="8">
        <v>98</v>
      </c>
      <c r="L58" s="8">
        <f t="shared" si="5"/>
        <v>396</v>
      </c>
      <c r="M58" s="8">
        <v>94</v>
      </c>
      <c r="N58" s="8">
        <v>94</v>
      </c>
      <c r="O58" s="8">
        <v>92</v>
      </c>
      <c r="P58" s="8">
        <v>94</v>
      </c>
      <c r="Q58" s="8">
        <f t="shared" si="6"/>
        <v>374</v>
      </c>
      <c r="R58" s="8">
        <v>97</v>
      </c>
      <c r="S58" s="8">
        <v>96</v>
      </c>
      <c r="T58" s="8">
        <v>96</v>
      </c>
      <c r="U58" s="8">
        <v>94</v>
      </c>
      <c r="V58" s="8">
        <f t="shared" si="7"/>
        <v>383</v>
      </c>
      <c r="W58" s="8">
        <f t="shared" si="8"/>
        <v>1153</v>
      </c>
      <c r="X58" s="8">
        <v>96</v>
      </c>
      <c r="Y58" s="8">
        <v>97</v>
      </c>
      <c r="Z58" s="8">
        <v>99</v>
      </c>
      <c r="AA58" s="8">
        <v>98</v>
      </c>
      <c r="AB58" s="8">
        <f t="shared" si="0"/>
        <v>390</v>
      </c>
      <c r="AC58" s="8">
        <v>97</v>
      </c>
      <c r="AD58" s="8">
        <v>93</v>
      </c>
      <c r="AE58" s="8">
        <v>91</v>
      </c>
      <c r="AF58" s="8">
        <v>92</v>
      </c>
      <c r="AG58" s="8">
        <f t="shared" si="1"/>
        <v>373</v>
      </c>
      <c r="AH58" s="8">
        <v>94</v>
      </c>
      <c r="AI58" s="8">
        <v>92</v>
      </c>
      <c r="AJ58" s="8">
        <v>95</v>
      </c>
      <c r="AK58" s="8">
        <v>94</v>
      </c>
      <c r="AL58" s="8">
        <f t="shared" si="2"/>
        <v>375</v>
      </c>
      <c r="AM58" s="8">
        <v>1138</v>
      </c>
      <c r="AN58" s="8">
        <f t="shared" si="3"/>
        <v>2291</v>
      </c>
      <c r="AO58" s="31"/>
      <c r="AP58" s="31"/>
    </row>
    <row r="59" spans="1:42" ht="15">
      <c r="A59" s="8">
        <v>21</v>
      </c>
      <c r="B59" s="8">
        <v>215</v>
      </c>
      <c r="C59" s="9" t="s">
        <v>337</v>
      </c>
      <c r="D59" s="9" t="s">
        <v>332</v>
      </c>
      <c r="E59" s="8">
        <v>14710</v>
      </c>
      <c r="F59" s="8" t="s">
        <v>15</v>
      </c>
      <c r="G59" s="8" t="s">
        <v>61</v>
      </c>
      <c r="H59" s="8">
        <v>95</v>
      </c>
      <c r="I59" s="8">
        <v>97</v>
      </c>
      <c r="J59" s="8">
        <v>96</v>
      </c>
      <c r="K59" s="8">
        <v>95</v>
      </c>
      <c r="L59" s="8">
        <f t="shared" si="5"/>
        <v>383</v>
      </c>
      <c r="M59" s="8">
        <v>94</v>
      </c>
      <c r="N59" s="8">
        <v>96</v>
      </c>
      <c r="O59" s="8">
        <v>96</v>
      </c>
      <c r="P59" s="8">
        <v>91</v>
      </c>
      <c r="Q59" s="8">
        <f t="shared" si="6"/>
        <v>377</v>
      </c>
      <c r="R59" s="8">
        <v>96</v>
      </c>
      <c r="S59" s="8">
        <v>95</v>
      </c>
      <c r="T59" s="8">
        <v>94</v>
      </c>
      <c r="U59" s="8">
        <v>96</v>
      </c>
      <c r="V59" s="8">
        <f t="shared" si="7"/>
        <v>381</v>
      </c>
      <c r="W59" s="8">
        <f t="shared" si="8"/>
        <v>1141</v>
      </c>
      <c r="X59" s="8">
        <v>98</v>
      </c>
      <c r="Y59" s="8">
        <v>100</v>
      </c>
      <c r="Z59" s="8">
        <v>94</v>
      </c>
      <c r="AA59" s="8">
        <v>97</v>
      </c>
      <c r="AB59" s="8">
        <f t="shared" si="0"/>
        <v>389</v>
      </c>
      <c r="AC59" s="8">
        <v>97</v>
      </c>
      <c r="AD59" s="8">
        <v>95</v>
      </c>
      <c r="AE59" s="8">
        <v>94</v>
      </c>
      <c r="AF59" s="8">
        <v>94</v>
      </c>
      <c r="AG59" s="8">
        <f t="shared" si="1"/>
        <v>380</v>
      </c>
      <c r="AH59" s="8">
        <v>96</v>
      </c>
      <c r="AI59" s="8">
        <v>98</v>
      </c>
      <c r="AJ59" s="8">
        <v>94</v>
      </c>
      <c r="AK59" s="8">
        <v>92</v>
      </c>
      <c r="AL59" s="8">
        <f t="shared" si="2"/>
        <v>380</v>
      </c>
      <c r="AM59" s="8">
        <v>1149</v>
      </c>
      <c r="AN59" s="8">
        <f t="shared" si="3"/>
        <v>2290</v>
      </c>
      <c r="AO59" s="31"/>
      <c r="AP59" s="31"/>
    </row>
    <row r="60" spans="1:42" ht="15">
      <c r="A60" s="8">
        <v>22</v>
      </c>
      <c r="B60" s="8">
        <v>209</v>
      </c>
      <c r="C60" s="9" t="s">
        <v>393</v>
      </c>
      <c r="D60" s="9" t="s">
        <v>394</v>
      </c>
      <c r="E60" s="8">
        <v>17311</v>
      </c>
      <c r="F60" s="8" t="s">
        <v>15</v>
      </c>
      <c r="G60" s="8" t="s">
        <v>61</v>
      </c>
      <c r="H60" s="8">
        <v>93</v>
      </c>
      <c r="I60" s="8">
        <v>98</v>
      </c>
      <c r="J60" s="8">
        <v>96</v>
      </c>
      <c r="K60" s="8">
        <v>95</v>
      </c>
      <c r="L60" s="8">
        <f t="shared" si="5"/>
        <v>382</v>
      </c>
      <c r="M60" s="8">
        <v>96</v>
      </c>
      <c r="N60" s="8">
        <v>93</v>
      </c>
      <c r="O60" s="8">
        <v>95</v>
      </c>
      <c r="P60" s="8">
        <v>94</v>
      </c>
      <c r="Q60" s="8">
        <f t="shared" si="6"/>
        <v>378</v>
      </c>
      <c r="R60" s="8">
        <v>97</v>
      </c>
      <c r="S60" s="8">
        <v>97</v>
      </c>
      <c r="T60" s="8">
        <v>98</v>
      </c>
      <c r="U60" s="8">
        <v>94</v>
      </c>
      <c r="V60" s="8">
        <f t="shared" si="7"/>
        <v>386</v>
      </c>
      <c r="W60" s="8">
        <f t="shared" si="8"/>
        <v>1146</v>
      </c>
      <c r="X60" s="8">
        <v>99</v>
      </c>
      <c r="Y60" s="8">
        <v>96</v>
      </c>
      <c r="Z60" s="8">
        <v>98</v>
      </c>
      <c r="AA60" s="8">
        <v>97</v>
      </c>
      <c r="AB60" s="8">
        <f t="shared" si="0"/>
        <v>390</v>
      </c>
      <c r="AC60" s="8">
        <v>92</v>
      </c>
      <c r="AD60" s="8">
        <v>96</v>
      </c>
      <c r="AE60" s="8">
        <v>93</v>
      </c>
      <c r="AF60" s="8">
        <v>94</v>
      </c>
      <c r="AG60" s="8">
        <f t="shared" si="1"/>
        <v>375</v>
      </c>
      <c r="AH60" s="8">
        <v>92</v>
      </c>
      <c r="AI60" s="8">
        <v>95</v>
      </c>
      <c r="AJ60" s="8">
        <v>96</v>
      </c>
      <c r="AK60" s="8">
        <v>96</v>
      </c>
      <c r="AL60" s="8">
        <f t="shared" si="2"/>
        <v>379</v>
      </c>
      <c r="AM60" s="8">
        <v>1144</v>
      </c>
      <c r="AN60" s="8">
        <f t="shared" si="3"/>
        <v>2290</v>
      </c>
      <c r="AO60" s="31"/>
      <c r="AP60" s="31"/>
    </row>
    <row r="61" spans="1:42" ht="15">
      <c r="A61" s="8">
        <v>23</v>
      </c>
      <c r="B61" s="8">
        <v>214</v>
      </c>
      <c r="C61" s="9" t="s">
        <v>297</v>
      </c>
      <c r="D61" s="9" t="s">
        <v>298</v>
      </c>
      <c r="E61" s="8" t="s">
        <v>26</v>
      </c>
      <c r="F61" s="8" t="s">
        <v>27</v>
      </c>
      <c r="G61" s="8" t="s">
        <v>28</v>
      </c>
      <c r="H61" s="8">
        <v>100</v>
      </c>
      <c r="I61" s="8">
        <v>100</v>
      </c>
      <c r="J61" s="8">
        <v>99</v>
      </c>
      <c r="K61" s="8">
        <v>98</v>
      </c>
      <c r="L61" s="8">
        <f>SUM(H61:K61)</f>
        <v>397</v>
      </c>
      <c r="M61" s="8">
        <v>93</v>
      </c>
      <c r="N61" s="8">
        <v>97</v>
      </c>
      <c r="O61" s="8">
        <v>93</v>
      </c>
      <c r="P61" s="8">
        <v>89</v>
      </c>
      <c r="Q61" s="8">
        <f>SUM(M61:P61)</f>
        <v>372</v>
      </c>
      <c r="R61" s="8">
        <v>94</v>
      </c>
      <c r="S61" s="8">
        <v>96</v>
      </c>
      <c r="T61" s="8">
        <v>94</v>
      </c>
      <c r="U61" s="8">
        <v>94</v>
      </c>
      <c r="V61" s="8">
        <f>SUM(R61:U61)</f>
        <v>378</v>
      </c>
      <c r="W61" s="8">
        <f>SUM(L61+Q61+V61)</f>
        <v>1147</v>
      </c>
      <c r="X61" s="8">
        <v>98</v>
      </c>
      <c r="Y61" s="8">
        <v>99</v>
      </c>
      <c r="Z61" s="8">
        <v>98</v>
      </c>
      <c r="AA61" s="8">
        <v>98</v>
      </c>
      <c r="AB61" s="8">
        <f t="shared" si="0"/>
        <v>393</v>
      </c>
      <c r="AC61" s="8">
        <v>91</v>
      </c>
      <c r="AD61" s="8">
        <v>92</v>
      </c>
      <c r="AE61" s="8">
        <v>92</v>
      </c>
      <c r="AF61" s="8">
        <v>92</v>
      </c>
      <c r="AG61" s="8">
        <f t="shared" si="1"/>
        <v>367</v>
      </c>
      <c r="AH61" s="8">
        <v>98</v>
      </c>
      <c r="AI61" s="8">
        <v>94</v>
      </c>
      <c r="AJ61" s="8">
        <v>94</v>
      </c>
      <c r="AK61" s="8">
        <v>96</v>
      </c>
      <c r="AL61" s="8">
        <f t="shared" si="2"/>
        <v>382</v>
      </c>
      <c r="AM61" s="8">
        <v>1142</v>
      </c>
      <c r="AN61" s="8">
        <f t="shared" si="3"/>
        <v>2289</v>
      </c>
      <c r="AO61" s="31"/>
      <c r="AP61" s="31"/>
    </row>
    <row r="62" spans="1:42" ht="15">
      <c r="A62" s="8">
        <v>24</v>
      </c>
      <c r="B62" s="8">
        <v>18</v>
      </c>
      <c r="C62" s="9" t="s">
        <v>499</v>
      </c>
      <c r="D62" s="9" t="s">
        <v>500</v>
      </c>
      <c r="E62" s="8">
        <v>718</v>
      </c>
      <c r="F62" s="8"/>
      <c r="G62" s="8" t="s">
        <v>61</v>
      </c>
      <c r="H62" s="8">
        <v>98</v>
      </c>
      <c r="I62" s="8">
        <v>99</v>
      </c>
      <c r="J62" s="8">
        <v>98</v>
      </c>
      <c r="K62" s="8">
        <v>100</v>
      </c>
      <c r="L62" s="8">
        <f t="shared" si="5"/>
        <v>395</v>
      </c>
      <c r="M62" s="8">
        <v>91</v>
      </c>
      <c r="N62" s="8">
        <v>92</v>
      </c>
      <c r="O62" s="8">
        <v>89</v>
      </c>
      <c r="P62" s="8">
        <v>92</v>
      </c>
      <c r="Q62" s="8">
        <f t="shared" si="6"/>
        <v>364</v>
      </c>
      <c r="R62" s="8">
        <v>95</v>
      </c>
      <c r="S62" s="8">
        <v>96</v>
      </c>
      <c r="T62" s="8">
        <v>96</v>
      </c>
      <c r="U62" s="8">
        <v>93</v>
      </c>
      <c r="V62" s="8">
        <f t="shared" si="7"/>
        <v>380</v>
      </c>
      <c r="W62" s="8">
        <f t="shared" si="8"/>
        <v>1139</v>
      </c>
      <c r="X62" s="8">
        <v>100</v>
      </c>
      <c r="Y62" s="8">
        <v>99</v>
      </c>
      <c r="Z62" s="8">
        <v>99</v>
      </c>
      <c r="AA62" s="8">
        <v>99</v>
      </c>
      <c r="AB62" s="8">
        <f t="shared" si="0"/>
        <v>397</v>
      </c>
      <c r="AC62" s="8">
        <v>94</v>
      </c>
      <c r="AD62" s="8">
        <v>92</v>
      </c>
      <c r="AE62" s="8">
        <v>92</v>
      </c>
      <c r="AF62" s="8">
        <v>89</v>
      </c>
      <c r="AG62" s="8">
        <f t="shared" si="1"/>
        <v>367</v>
      </c>
      <c r="AH62" s="8">
        <v>95</v>
      </c>
      <c r="AI62" s="8">
        <v>96</v>
      </c>
      <c r="AJ62" s="8">
        <v>95</v>
      </c>
      <c r="AK62" s="8">
        <v>98</v>
      </c>
      <c r="AL62" s="8">
        <f t="shared" si="2"/>
        <v>384</v>
      </c>
      <c r="AM62" s="8">
        <v>1148</v>
      </c>
      <c r="AN62" s="8">
        <f t="shared" si="3"/>
        <v>2287</v>
      </c>
      <c r="AO62" s="31"/>
      <c r="AP62" s="31"/>
    </row>
    <row r="63" spans="1:42" ht="15">
      <c r="A63" s="8">
        <v>25</v>
      </c>
      <c r="B63" s="8">
        <v>270</v>
      </c>
      <c r="C63" s="9" t="s">
        <v>353</v>
      </c>
      <c r="D63" s="9" t="s">
        <v>354</v>
      </c>
      <c r="E63" s="8">
        <v>473</v>
      </c>
      <c r="F63" s="8"/>
      <c r="G63" s="8" t="s">
        <v>37</v>
      </c>
      <c r="H63" s="8">
        <v>99</v>
      </c>
      <c r="I63" s="8">
        <v>97</v>
      </c>
      <c r="J63" s="8">
        <v>98</v>
      </c>
      <c r="K63" s="8">
        <v>99</v>
      </c>
      <c r="L63" s="8">
        <f t="shared" si="5"/>
        <v>393</v>
      </c>
      <c r="M63" s="8">
        <v>90</v>
      </c>
      <c r="N63" s="8">
        <v>93</v>
      </c>
      <c r="O63" s="8">
        <v>95</v>
      </c>
      <c r="P63" s="8">
        <v>90</v>
      </c>
      <c r="Q63" s="8">
        <f t="shared" si="6"/>
        <v>368</v>
      </c>
      <c r="R63" s="8">
        <v>94</v>
      </c>
      <c r="S63" s="8">
        <v>94</v>
      </c>
      <c r="T63" s="8">
        <v>95</v>
      </c>
      <c r="U63" s="8">
        <v>90</v>
      </c>
      <c r="V63" s="8">
        <f t="shared" si="7"/>
        <v>373</v>
      </c>
      <c r="W63" s="8">
        <f t="shared" si="8"/>
        <v>1134</v>
      </c>
      <c r="X63" s="8">
        <v>99</v>
      </c>
      <c r="Y63" s="8">
        <v>97</v>
      </c>
      <c r="Z63" s="8">
        <v>99</v>
      </c>
      <c r="AA63" s="8">
        <v>97</v>
      </c>
      <c r="AB63" s="8">
        <f t="shared" si="0"/>
        <v>392</v>
      </c>
      <c r="AC63" s="8">
        <v>95</v>
      </c>
      <c r="AD63" s="8">
        <v>97</v>
      </c>
      <c r="AE63" s="8">
        <v>91</v>
      </c>
      <c r="AF63" s="8">
        <v>93</v>
      </c>
      <c r="AG63" s="8">
        <f t="shared" si="1"/>
        <v>376</v>
      </c>
      <c r="AH63" s="8">
        <v>96</v>
      </c>
      <c r="AI63" s="8">
        <v>94</v>
      </c>
      <c r="AJ63" s="8">
        <v>98</v>
      </c>
      <c r="AK63" s="8">
        <v>92</v>
      </c>
      <c r="AL63" s="8">
        <f t="shared" si="2"/>
        <v>380</v>
      </c>
      <c r="AM63" s="8">
        <v>1148</v>
      </c>
      <c r="AN63" s="8">
        <f t="shared" si="3"/>
        <v>2282</v>
      </c>
      <c r="AO63" s="31"/>
      <c r="AP63" s="31"/>
    </row>
    <row r="64" spans="1:42" ht="15">
      <c r="A64" s="8">
        <v>26</v>
      </c>
      <c r="B64" s="8">
        <v>265</v>
      </c>
      <c r="C64" s="9" t="s">
        <v>342</v>
      </c>
      <c r="D64" s="9" t="s">
        <v>343</v>
      </c>
      <c r="E64" s="8">
        <v>13140</v>
      </c>
      <c r="F64" s="8" t="s">
        <v>15</v>
      </c>
      <c r="G64" s="8" t="s">
        <v>61</v>
      </c>
      <c r="H64" s="8">
        <v>96</v>
      </c>
      <c r="I64" s="8">
        <v>100</v>
      </c>
      <c r="J64" s="8">
        <v>97</v>
      </c>
      <c r="K64" s="8">
        <v>97</v>
      </c>
      <c r="L64" s="8">
        <f t="shared" si="5"/>
        <v>390</v>
      </c>
      <c r="M64" s="8">
        <v>91</v>
      </c>
      <c r="N64" s="8">
        <v>94</v>
      </c>
      <c r="O64" s="8">
        <v>94</v>
      </c>
      <c r="P64" s="8">
        <v>95</v>
      </c>
      <c r="Q64" s="8">
        <f t="shared" si="6"/>
        <v>374</v>
      </c>
      <c r="R64" s="8">
        <v>93</v>
      </c>
      <c r="S64" s="8">
        <v>96</v>
      </c>
      <c r="T64" s="8">
        <v>93</v>
      </c>
      <c r="U64" s="8">
        <v>94</v>
      </c>
      <c r="V64" s="8">
        <f t="shared" si="7"/>
        <v>376</v>
      </c>
      <c r="W64" s="8">
        <f t="shared" si="8"/>
        <v>1140</v>
      </c>
      <c r="X64" s="8">
        <v>98</v>
      </c>
      <c r="Y64" s="8">
        <v>98</v>
      </c>
      <c r="Z64" s="8">
        <v>99</v>
      </c>
      <c r="AA64" s="8">
        <v>100</v>
      </c>
      <c r="AB64" s="8">
        <f t="shared" si="0"/>
        <v>395</v>
      </c>
      <c r="AC64" s="8">
        <v>91</v>
      </c>
      <c r="AD64" s="8">
        <v>93</v>
      </c>
      <c r="AE64" s="8">
        <v>96</v>
      </c>
      <c r="AF64" s="8">
        <v>95</v>
      </c>
      <c r="AG64" s="8">
        <f t="shared" si="1"/>
        <v>375</v>
      </c>
      <c r="AH64" s="8">
        <v>97</v>
      </c>
      <c r="AI64" s="8">
        <v>92</v>
      </c>
      <c r="AJ64" s="8">
        <v>93</v>
      </c>
      <c r="AK64" s="8">
        <v>90</v>
      </c>
      <c r="AL64" s="8">
        <f t="shared" si="2"/>
        <v>372</v>
      </c>
      <c r="AM64" s="8">
        <v>1142</v>
      </c>
      <c r="AN64" s="8">
        <f t="shared" si="3"/>
        <v>2282</v>
      </c>
      <c r="AO64" s="31"/>
      <c r="AP64" s="31"/>
    </row>
    <row r="65" spans="1:42" ht="15">
      <c r="A65" s="8">
        <v>27</v>
      </c>
      <c r="B65" s="8">
        <v>238</v>
      </c>
      <c r="C65" s="9" t="s">
        <v>340</v>
      </c>
      <c r="D65" s="9" t="s">
        <v>341</v>
      </c>
      <c r="E65" s="8" t="s">
        <v>26</v>
      </c>
      <c r="F65" s="8" t="s">
        <v>27</v>
      </c>
      <c r="G65" s="8" t="s">
        <v>28</v>
      </c>
      <c r="H65" s="8">
        <v>98</v>
      </c>
      <c r="I65" s="8">
        <v>99</v>
      </c>
      <c r="J65" s="8">
        <v>100</v>
      </c>
      <c r="K65" s="8">
        <v>98</v>
      </c>
      <c r="L65" s="8">
        <f>SUM(H65:K65)</f>
        <v>395</v>
      </c>
      <c r="M65" s="8">
        <v>94</v>
      </c>
      <c r="N65" s="8">
        <v>88</v>
      </c>
      <c r="O65" s="8">
        <v>92</v>
      </c>
      <c r="P65" s="8">
        <v>93</v>
      </c>
      <c r="Q65" s="8">
        <f>SUM(M65:P65)</f>
        <v>367</v>
      </c>
      <c r="R65" s="8">
        <v>97</v>
      </c>
      <c r="S65" s="8">
        <v>94</v>
      </c>
      <c r="T65" s="8">
        <v>91</v>
      </c>
      <c r="U65" s="8">
        <v>94</v>
      </c>
      <c r="V65" s="8">
        <f>SUM(R65:U65)</f>
        <v>376</v>
      </c>
      <c r="W65" s="8">
        <f>SUM(L65+Q65+V65)</f>
        <v>1138</v>
      </c>
      <c r="X65" s="8">
        <v>98</v>
      </c>
      <c r="Y65" s="8">
        <v>98</v>
      </c>
      <c r="Z65" s="8">
        <v>99</v>
      </c>
      <c r="AA65" s="8">
        <v>100</v>
      </c>
      <c r="AB65" s="8">
        <f t="shared" si="0"/>
        <v>395</v>
      </c>
      <c r="AC65" s="8">
        <v>91</v>
      </c>
      <c r="AD65" s="8">
        <v>91</v>
      </c>
      <c r="AE65" s="8">
        <v>93</v>
      </c>
      <c r="AF65" s="8">
        <v>94</v>
      </c>
      <c r="AG65" s="8">
        <f t="shared" si="1"/>
        <v>369</v>
      </c>
      <c r="AH65" s="8">
        <v>90</v>
      </c>
      <c r="AI65" s="8">
        <v>94</v>
      </c>
      <c r="AJ65" s="8">
        <v>96</v>
      </c>
      <c r="AK65" s="8">
        <v>96</v>
      </c>
      <c r="AL65" s="8">
        <f t="shared" si="2"/>
        <v>376</v>
      </c>
      <c r="AM65" s="8">
        <v>1140</v>
      </c>
      <c r="AN65" s="8">
        <f t="shared" si="3"/>
        <v>2278</v>
      </c>
      <c r="AO65" s="31"/>
      <c r="AP65" s="31"/>
    </row>
    <row r="66" spans="1:42" ht="15">
      <c r="A66" s="8">
        <v>28</v>
      </c>
      <c r="B66" s="8">
        <v>178</v>
      </c>
      <c r="C66" s="9" t="s">
        <v>399</v>
      </c>
      <c r="D66" s="9" t="s">
        <v>400</v>
      </c>
      <c r="E66" s="8" t="s">
        <v>26</v>
      </c>
      <c r="F66" s="8" t="s">
        <v>27</v>
      </c>
      <c r="G66" s="8" t="s">
        <v>28</v>
      </c>
      <c r="H66" s="8">
        <v>99</v>
      </c>
      <c r="I66" s="8">
        <v>97</v>
      </c>
      <c r="J66" s="8">
        <v>98</v>
      </c>
      <c r="K66" s="8">
        <v>98</v>
      </c>
      <c r="L66" s="8">
        <f>SUM(H66:K66)</f>
        <v>392</v>
      </c>
      <c r="M66" s="8">
        <v>95</v>
      </c>
      <c r="N66" s="8">
        <v>90</v>
      </c>
      <c r="O66" s="8">
        <v>92</v>
      </c>
      <c r="P66" s="8">
        <v>94</v>
      </c>
      <c r="Q66" s="8">
        <f>SUM(M66:P66)</f>
        <v>371</v>
      </c>
      <c r="R66" s="8">
        <v>96</v>
      </c>
      <c r="S66" s="8">
        <v>92</v>
      </c>
      <c r="T66" s="8">
        <v>95</v>
      </c>
      <c r="U66" s="8">
        <v>95</v>
      </c>
      <c r="V66" s="8">
        <f>SUM(R66:U66)</f>
        <v>378</v>
      </c>
      <c r="W66" s="8">
        <f>SUM(L66+Q66+V66)</f>
        <v>1141</v>
      </c>
      <c r="X66" s="8">
        <v>96</v>
      </c>
      <c r="Y66" s="8">
        <v>98</v>
      </c>
      <c r="Z66" s="8">
        <v>98</v>
      </c>
      <c r="AA66" s="8">
        <v>96</v>
      </c>
      <c r="AB66" s="8">
        <f t="shared" si="0"/>
        <v>388</v>
      </c>
      <c r="AC66" s="8">
        <v>94</v>
      </c>
      <c r="AD66" s="8">
        <v>90</v>
      </c>
      <c r="AE66" s="8">
        <v>89</v>
      </c>
      <c r="AF66" s="8">
        <v>90</v>
      </c>
      <c r="AG66" s="8">
        <f t="shared" si="1"/>
        <v>363</v>
      </c>
      <c r="AH66" s="8">
        <v>96</v>
      </c>
      <c r="AI66" s="8">
        <v>97</v>
      </c>
      <c r="AJ66" s="8">
        <v>94</v>
      </c>
      <c r="AK66" s="8">
        <v>99</v>
      </c>
      <c r="AL66" s="8">
        <f t="shared" si="2"/>
        <v>386</v>
      </c>
      <c r="AM66" s="8">
        <v>1137</v>
      </c>
      <c r="AN66" s="8">
        <f t="shared" si="3"/>
        <v>2278</v>
      </c>
      <c r="AO66" s="31"/>
      <c r="AP66" s="31"/>
    </row>
    <row r="67" spans="1:42" ht="15">
      <c r="A67" s="8">
        <v>29</v>
      </c>
      <c r="B67" s="8">
        <v>164</v>
      </c>
      <c r="C67" s="9" t="s">
        <v>375</v>
      </c>
      <c r="D67" s="9" t="s">
        <v>376</v>
      </c>
      <c r="E67" s="8">
        <v>23290</v>
      </c>
      <c r="F67" s="8" t="s">
        <v>15</v>
      </c>
      <c r="G67" s="8" t="s">
        <v>37</v>
      </c>
      <c r="H67" s="8">
        <v>97</v>
      </c>
      <c r="I67" s="8">
        <v>99</v>
      </c>
      <c r="J67" s="8">
        <v>95</v>
      </c>
      <c r="K67" s="8">
        <v>97</v>
      </c>
      <c r="L67" s="8">
        <f t="shared" si="5"/>
        <v>388</v>
      </c>
      <c r="M67" s="8">
        <v>90</v>
      </c>
      <c r="N67" s="8">
        <v>92</v>
      </c>
      <c r="O67" s="8">
        <v>84</v>
      </c>
      <c r="P67" s="8">
        <v>91</v>
      </c>
      <c r="Q67" s="8">
        <f t="shared" si="6"/>
        <v>357</v>
      </c>
      <c r="R67" s="8">
        <v>96</v>
      </c>
      <c r="S67" s="8">
        <v>94</v>
      </c>
      <c r="T67" s="8">
        <v>96</v>
      </c>
      <c r="U67" s="8">
        <v>98</v>
      </c>
      <c r="V67" s="8">
        <f t="shared" si="7"/>
        <v>384</v>
      </c>
      <c r="W67" s="8">
        <f t="shared" si="8"/>
        <v>1129</v>
      </c>
      <c r="X67" s="8">
        <v>97</v>
      </c>
      <c r="Y67" s="8">
        <v>100</v>
      </c>
      <c r="Z67" s="8">
        <v>98</v>
      </c>
      <c r="AA67" s="8">
        <v>98</v>
      </c>
      <c r="AB67" s="8">
        <f t="shared" si="0"/>
        <v>393</v>
      </c>
      <c r="AC67" s="8">
        <v>92</v>
      </c>
      <c r="AD67" s="8">
        <v>97</v>
      </c>
      <c r="AE67" s="8">
        <v>92</v>
      </c>
      <c r="AF67" s="8">
        <v>94</v>
      </c>
      <c r="AG67" s="8">
        <f t="shared" si="1"/>
        <v>375</v>
      </c>
      <c r="AH67" s="8">
        <v>96</v>
      </c>
      <c r="AI67" s="8">
        <v>93</v>
      </c>
      <c r="AJ67" s="8">
        <v>93</v>
      </c>
      <c r="AK67" s="8">
        <v>96</v>
      </c>
      <c r="AL67" s="8">
        <f t="shared" si="2"/>
        <v>378</v>
      </c>
      <c r="AM67" s="8">
        <v>1146</v>
      </c>
      <c r="AN67" s="8">
        <f t="shared" si="3"/>
        <v>2275</v>
      </c>
      <c r="AO67" s="31"/>
      <c r="AP67" s="31"/>
    </row>
    <row r="68" spans="1:42" ht="15">
      <c r="A68" s="8">
        <v>30</v>
      </c>
      <c r="B68" s="8">
        <v>213</v>
      </c>
      <c r="C68" s="9" t="s">
        <v>398</v>
      </c>
      <c r="D68" s="9" t="s">
        <v>201</v>
      </c>
      <c r="E68" s="8">
        <v>15497</v>
      </c>
      <c r="F68" s="8" t="s">
        <v>15</v>
      </c>
      <c r="G68" s="8" t="s">
        <v>61</v>
      </c>
      <c r="H68" s="8">
        <v>99</v>
      </c>
      <c r="I68" s="8">
        <v>98</v>
      </c>
      <c r="J68" s="8">
        <v>99</v>
      </c>
      <c r="K68" s="8">
        <v>100</v>
      </c>
      <c r="L68" s="8">
        <f t="shared" si="5"/>
        <v>396</v>
      </c>
      <c r="M68" s="8">
        <v>96</v>
      </c>
      <c r="N68" s="8">
        <v>93</v>
      </c>
      <c r="O68" s="8">
        <v>93</v>
      </c>
      <c r="P68" s="8">
        <v>92</v>
      </c>
      <c r="Q68" s="8">
        <f t="shared" si="6"/>
        <v>374</v>
      </c>
      <c r="R68" s="8">
        <v>94</v>
      </c>
      <c r="S68" s="8">
        <v>94</v>
      </c>
      <c r="T68" s="8">
        <v>96</v>
      </c>
      <c r="U68" s="8">
        <v>98</v>
      </c>
      <c r="V68" s="8">
        <f t="shared" si="7"/>
        <v>382</v>
      </c>
      <c r="W68" s="8">
        <f t="shared" si="8"/>
        <v>1152</v>
      </c>
      <c r="X68" s="8">
        <v>98</v>
      </c>
      <c r="Y68" s="8">
        <v>97</v>
      </c>
      <c r="Z68" s="8">
        <v>98</v>
      </c>
      <c r="AA68" s="8">
        <v>98</v>
      </c>
      <c r="AB68" s="8">
        <f t="shared" si="0"/>
        <v>391</v>
      </c>
      <c r="AC68" s="8">
        <v>89</v>
      </c>
      <c r="AD68" s="8">
        <v>86</v>
      </c>
      <c r="AE68" s="8">
        <v>87</v>
      </c>
      <c r="AF68" s="8">
        <v>90</v>
      </c>
      <c r="AG68" s="8">
        <f t="shared" si="1"/>
        <v>352</v>
      </c>
      <c r="AH68" s="8">
        <v>93</v>
      </c>
      <c r="AI68" s="8">
        <v>95</v>
      </c>
      <c r="AJ68" s="8">
        <v>95</v>
      </c>
      <c r="AK68" s="8">
        <v>95</v>
      </c>
      <c r="AL68" s="8">
        <f t="shared" si="2"/>
        <v>378</v>
      </c>
      <c r="AM68" s="8">
        <v>1121</v>
      </c>
      <c r="AN68" s="8">
        <f t="shared" si="3"/>
        <v>2273</v>
      </c>
      <c r="AO68" s="31"/>
      <c r="AP68" s="31"/>
    </row>
    <row r="69" spans="1:42" ht="15">
      <c r="A69" s="8">
        <v>31</v>
      </c>
      <c r="B69" s="8">
        <v>10</v>
      </c>
      <c r="C69" s="9" t="s">
        <v>506</v>
      </c>
      <c r="D69" s="9" t="s">
        <v>507</v>
      </c>
      <c r="E69" s="8">
        <v>9146</v>
      </c>
      <c r="F69" s="8"/>
      <c r="G69" s="8" t="s">
        <v>61</v>
      </c>
      <c r="H69" s="8">
        <v>96</v>
      </c>
      <c r="I69" s="8">
        <v>99</v>
      </c>
      <c r="J69" s="8">
        <v>100</v>
      </c>
      <c r="K69" s="8">
        <v>98</v>
      </c>
      <c r="L69" s="8">
        <f t="shared" si="5"/>
        <v>393</v>
      </c>
      <c r="M69" s="8">
        <v>90</v>
      </c>
      <c r="N69" s="8">
        <v>91</v>
      </c>
      <c r="O69" s="8">
        <v>80</v>
      </c>
      <c r="P69" s="8">
        <v>90</v>
      </c>
      <c r="Q69" s="8">
        <f t="shared" si="6"/>
        <v>351</v>
      </c>
      <c r="R69" s="8">
        <v>98</v>
      </c>
      <c r="S69" s="8">
        <v>96</v>
      </c>
      <c r="T69" s="8">
        <v>96</v>
      </c>
      <c r="U69" s="8">
        <v>95</v>
      </c>
      <c r="V69" s="8">
        <f t="shared" si="7"/>
        <v>385</v>
      </c>
      <c r="W69" s="8">
        <f t="shared" si="8"/>
        <v>1129</v>
      </c>
      <c r="X69" s="8">
        <v>97</v>
      </c>
      <c r="Y69" s="8">
        <v>100</v>
      </c>
      <c r="Z69" s="8">
        <v>99</v>
      </c>
      <c r="AA69" s="8">
        <v>99</v>
      </c>
      <c r="AB69" s="8">
        <f>SUM(X69:AA69)</f>
        <v>395</v>
      </c>
      <c r="AC69" s="8">
        <v>94</v>
      </c>
      <c r="AD69" s="8">
        <v>96</v>
      </c>
      <c r="AE69" s="8">
        <v>89</v>
      </c>
      <c r="AF69" s="8">
        <v>87</v>
      </c>
      <c r="AG69" s="8">
        <f>SUM(AC69:AF69)</f>
        <v>366</v>
      </c>
      <c r="AH69" s="8">
        <v>96</v>
      </c>
      <c r="AI69" s="8">
        <v>95</v>
      </c>
      <c r="AJ69" s="8">
        <v>96</v>
      </c>
      <c r="AK69" s="8">
        <v>95</v>
      </c>
      <c r="AL69" s="8">
        <f>SUM(AH69:AK69)</f>
        <v>382</v>
      </c>
      <c r="AM69" s="8">
        <v>1143</v>
      </c>
      <c r="AN69" s="8">
        <f>AM69+W69</f>
        <v>2272</v>
      </c>
      <c r="AO69" s="31"/>
      <c r="AP69" s="31"/>
    </row>
    <row r="70" spans="1:42" ht="15">
      <c r="A70" s="8">
        <v>32</v>
      </c>
      <c r="B70" s="8">
        <v>219</v>
      </c>
      <c r="C70" s="9" t="s">
        <v>267</v>
      </c>
      <c r="D70" s="9" t="s">
        <v>395</v>
      </c>
      <c r="E70" s="8">
        <v>709</v>
      </c>
      <c r="F70" s="8" t="s">
        <v>169</v>
      </c>
      <c r="G70" s="8" t="s">
        <v>37</v>
      </c>
      <c r="H70" s="8">
        <v>99</v>
      </c>
      <c r="I70" s="8">
        <v>96</v>
      </c>
      <c r="J70" s="8">
        <v>98</v>
      </c>
      <c r="K70" s="8">
        <v>98</v>
      </c>
      <c r="L70" s="8">
        <f t="shared" si="5"/>
        <v>391</v>
      </c>
      <c r="M70" s="8">
        <v>92</v>
      </c>
      <c r="N70" s="8">
        <v>89</v>
      </c>
      <c r="O70" s="8">
        <v>89</v>
      </c>
      <c r="P70" s="8">
        <v>89</v>
      </c>
      <c r="Q70" s="8">
        <f t="shared" si="6"/>
        <v>359</v>
      </c>
      <c r="R70" s="8">
        <v>94</v>
      </c>
      <c r="S70" s="8">
        <v>94</v>
      </c>
      <c r="T70" s="8">
        <v>93</v>
      </c>
      <c r="U70" s="8">
        <v>95</v>
      </c>
      <c r="V70" s="8">
        <f t="shared" si="7"/>
        <v>376</v>
      </c>
      <c r="W70" s="8">
        <f t="shared" si="8"/>
        <v>1126</v>
      </c>
      <c r="X70" s="8">
        <v>99</v>
      </c>
      <c r="Y70" s="8">
        <v>97</v>
      </c>
      <c r="Z70" s="8">
        <v>100</v>
      </c>
      <c r="AA70" s="8">
        <v>99</v>
      </c>
      <c r="AB70" s="8">
        <f t="shared" si="0"/>
        <v>395</v>
      </c>
      <c r="AC70" s="8">
        <v>93</v>
      </c>
      <c r="AD70" s="8">
        <v>88</v>
      </c>
      <c r="AE70" s="8">
        <v>90</v>
      </c>
      <c r="AF70" s="8">
        <v>93</v>
      </c>
      <c r="AG70" s="8">
        <f t="shared" si="1"/>
        <v>364</v>
      </c>
      <c r="AH70" s="8">
        <v>94</v>
      </c>
      <c r="AI70" s="8">
        <v>97</v>
      </c>
      <c r="AJ70" s="8">
        <v>98</v>
      </c>
      <c r="AK70" s="8">
        <v>97</v>
      </c>
      <c r="AL70" s="8">
        <f t="shared" si="2"/>
        <v>386</v>
      </c>
      <c r="AM70" s="8">
        <v>1145</v>
      </c>
      <c r="AN70" s="8">
        <f t="shared" si="3"/>
        <v>2271</v>
      </c>
      <c r="AO70" s="31"/>
      <c r="AP70" s="31"/>
    </row>
    <row r="71" spans="1:42" ht="15">
      <c r="A71" s="8">
        <v>33</v>
      </c>
      <c r="B71" s="8">
        <v>48</v>
      </c>
      <c r="C71" s="9" t="s">
        <v>309</v>
      </c>
      <c r="D71" s="9" t="s">
        <v>310</v>
      </c>
      <c r="E71" s="8">
        <v>29862</v>
      </c>
      <c r="F71" s="8" t="s">
        <v>12</v>
      </c>
      <c r="G71" s="8" t="s">
        <v>61</v>
      </c>
      <c r="H71" s="8">
        <v>99</v>
      </c>
      <c r="I71" s="8">
        <v>97</v>
      </c>
      <c r="J71" s="8">
        <v>94</v>
      </c>
      <c r="K71" s="8">
        <v>99</v>
      </c>
      <c r="L71" s="8">
        <f t="shared" si="5"/>
        <v>389</v>
      </c>
      <c r="M71" s="8">
        <v>91</v>
      </c>
      <c r="N71" s="8">
        <v>91</v>
      </c>
      <c r="O71" s="8">
        <v>95</v>
      </c>
      <c r="P71" s="8">
        <v>95</v>
      </c>
      <c r="Q71" s="8">
        <f t="shared" si="6"/>
        <v>372</v>
      </c>
      <c r="R71" s="8">
        <v>94</v>
      </c>
      <c r="S71" s="8">
        <v>93</v>
      </c>
      <c r="T71" s="8">
        <v>98</v>
      </c>
      <c r="U71" s="8">
        <v>97</v>
      </c>
      <c r="V71" s="8">
        <f t="shared" si="7"/>
        <v>382</v>
      </c>
      <c r="W71" s="8">
        <f t="shared" si="8"/>
        <v>1143</v>
      </c>
      <c r="X71" s="8">
        <v>98</v>
      </c>
      <c r="Y71" s="8">
        <v>98</v>
      </c>
      <c r="Z71" s="8">
        <v>96</v>
      </c>
      <c r="AA71" s="8">
        <v>98</v>
      </c>
      <c r="AB71" s="8">
        <f t="shared" si="0"/>
        <v>390</v>
      </c>
      <c r="AC71" s="8">
        <v>86</v>
      </c>
      <c r="AD71" s="8">
        <v>93</v>
      </c>
      <c r="AE71" s="8">
        <v>96</v>
      </c>
      <c r="AF71" s="8">
        <v>88</v>
      </c>
      <c r="AG71" s="8">
        <f t="shared" si="1"/>
        <v>363</v>
      </c>
      <c r="AH71" s="8">
        <v>96</v>
      </c>
      <c r="AI71" s="8">
        <v>94</v>
      </c>
      <c r="AJ71" s="8">
        <v>89</v>
      </c>
      <c r="AK71" s="8">
        <v>94</v>
      </c>
      <c r="AL71" s="8">
        <f t="shared" si="2"/>
        <v>373</v>
      </c>
      <c r="AM71" s="8">
        <v>1126</v>
      </c>
      <c r="AN71" s="8">
        <f t="shared" si="3"/>
        <v>2269</v>
      </c>
      <c r="AO71" s="31"/>
      <c r="AP71" s="31"/>
    </row>
    <row r="72" spans="1:42" ht="15">
      <c r="A72" s="8">
        <v>34</v>
      </c>
      <c r="B72" s="8">
        <v>77</v>
      </c>
      <c r="C72" s="9" t="s">
        <v>366</v>
      </c>
      <c r="D72" s="9" t="s">
        <v>367</v>
      </c>
      <c r="E72" s="8" t="s">
        <v>26</v>
      </c>
      <c r="F72" s="8" t="s">
        <v>27</v>
      </c>
      <c r="G72" s="8" t="s">
        <v>28</v>
      </c>
      <c r="H72" s="8">
        <v>98</v>
      </c>
      <c r="I72" s="8">
        <v>99</v>
      </c>
      <c r="J72" s="8">
        <v>97</v>
      </c>
      <c r="K72" s="8">
        <v>98</v>
      </c>
      <c r="L72" s="8">
        <f>SUM(H72:K72)</f>
        <v>392</v>
      </c>
      <c r="M72" s="8">
        <v>89</v>
      </c>
      <c r="N72" s="8">
        <v>94</v>
      </c>
      <c r="O72" s="8">
        <v>93</v>
      </c>
      <c r="P72" s="8">
        <v>92</v>
      </c>
      <c r="Q72" s="8">
        <f>SUM(M72:P72)</f>
        <v>368</v>
      </c>
      <c r="R72" s="8">
        <v>96</v>
      </c>
      <c r="S72" s="8">
        <v>93</v>
      </c>
      <c r="T72" s="8">
        <v>92</v>
      </c>
      <c r="U72" s="8">
        <v>92</v>
      </c>
      <c r="V72" s="8">
        <f>SUM(R72:U72)</f>
        <v>373</v>
      </c>
      <c r="W72" s="8">
        <f>SUM(L72+Q72+V72)</f>
        <v>1133</v>
      </c>
      <c r="X72" s="8">
        <v>98</v>
      </c>
      <c r="Y72" s="8">
        <v>98</v>
      </c>
      <c r="Z72" s="8">
        <v>97</v>
      </c>
      <c r="AA72" s="8">
        <v>99</v>
      </c>
      <c r="AB72" s="8">
        <f t="shared" si="0"/>
        <v>392</v>
      </c>
      <c r="AC72" s="8">
        <v>90</v>
      </c>
      <c r="AD72" s="8">
        <v>93</v>
      </c>
      <c r="AE72" s="8">
        <v>91</v>
      </c>
      <c r="AF72" s="8">
        <v>94</v>
      </c>
      <c r="AG72" s="8">
        <f t="shared" si="1"/>
        <v>368</v>
      </c>
      <c r="AH72" s="8">
        <v>96</v>
      </c>
      <c r="AI72" s="8">
        <v>94</v>
      </c>
      <c r="AJ72" s="8">
        <v>93</v>
      </c>
      <c r="AK72" s="8">
        <v>92</v>
      </c>
      <c r="AL72" s="8">
        <f t="shared" si="2"/>
        <v>375</v>
      </c>
      <c r="AM72" s="8">
        <v>1135</v>
      </c>
      <c r="AN72" s="8">
        <f t="shared" si="3"/>
        <v>2268</v>
      </c>
      <c r="AO72" s="31"/>
      <c r="AP72" s="31"/>
    </row>
    <row r="73" spans="1:42" ht="15">
      <c r="A73" s="8">
        <v>35</v>
      </c>
      <c r="B73" s="8">
        <v>133</v>
      </c>
      <c r="C73" s="9" t="s">
        <v>365</v>
      </c>
      <c r="D73" s="9" t="s">
        <v>213</v>
      </c>
      <c r="E73" s="8">
        <v>19067</v>
      </c>
      <c r="F73" s="8" t="s">
        <v>12</v>
      </c>
      <c r="G73" s="8" t="s">
        <v>37</v>
      </c>
      <c r="H73" s="8">
        <v>97</v>
      </c>
      <c r="I73" s="8">
        <v>99</v>
      </c>
      <c r="J73" s="8">
        <v>95</v>
      </c>
      <c r="K73" s="8">
        <v>97</v>
      </c>
      <c r="L73" s="8">
        <f t="shared" si="5"/>
        <v>388</v>
      </c>
      <c r="M73" s="8">
        <v>92</v>
      </c>
      <c r="N73" s="8">
        <v>91</v>
      </c>
      <c r="O73" s="8">
        <v>94</v>
      </c>
      <c r="P73" s="8">
        <v>94</v>
      </c>
      <c r="Q73" s="8">
        <f t="shared" si="6"/>
        <v>371</v>
      </c>
      <c r="R73" s="8">
        <v>95</v>
      </c>
      <c r="S73" s="8">
        <v>92</v>
      </c>
      <c r="T73" s="8">
        <v>96</v>
      </c>
      <c r="U73" s="8">
        <v>96</v>
      </c>
      <c r="V73" s="8">
        <f t="shared" si="7"/>
        <v>379</v>
      </c>
      <c r="W73" s="8">
        <f t="shared" si="8"/>
        <v>1138</v>
      </c>
      <c r="X73" s="8">
        <v>94</v>
      </c>
      <c r="Y73" s="8">
        <v>97</v>
      </c>
      <c r="Z73" s="8">
        <v>94</v>
      </c>
      <c r="AA73" s="8">
        <v>95</v>
      </c>
      <c r="AB73" s="8">
        <f t="shared" si="0"/>
        <v>380</v>
      </c>
      <c r="AC73" s="8">
        <v>95</v>
      </c>
      <c r="AD73" s="8">
        <v>94</v>
      </c>
      <c r="AE73" s="8">
        <v>92</v>
      </c>
      <c r="AF73" s="8">
        <v>89</v>
      </c>
      <c r="AG73" s="8">
        <f t="shared" si="1"/>
        <v>370</v>
      </c>
      <c r="AH73" s="8">
        <v>94</v>
      </c>
      <c r="AI73" s="8">
        <v>93</v>
      </c>
      <c r="AJ73" s="8">
        <v>95</v>
      </c>
      <c r="AK73" s="8">
        <v>93</v>
      </c>
      <c r="AL73" s="8">
        <f t="shared" si="2"/>
        <v>375</v>
      </c>
      <c r="AM73" s="8">
        <v>1125</v>
      </c>
      <c r="AN73" s="8">
        <f t="shared" si="3"/>
        <v>2263</v>
      </c>
      <c r="AO73" s="31"/>
      <c r="AP73" s="31"/>
    </row>
    <row r="74" spans="1:42" ht="15">
      <c r="A74" s="8">
        <v>36</v>
      </c>
      <c r="B74" s="8" t="s">
        <v>653</v>
      </c>
      <c r="C74" s="9" t="s">
        <v>282</v>
      </c>
      <c r="D74" s="9" t="s">
        <v>283</v>
      </c>
      <c r="E74" s="8">
        <v>14173</v>
      </c>
      <c r="F74" s="8"/>
      <c r="G74" s="8" t="s">
        <v>37</v>
      </c>
      <c r="H74" s="8">
        <v>96</v>
      </c>
      <c r="I74" s="8">
        <v>100</v>
      </c>
      <c r="J74" s="8">
        <v>98</v>
      </c>
      <c r="K74" s="8">
        <v>96</v>
      </c>
      <c r="L74" s="8">
        <f t="shared" si="5"/>
        <v>390</v>
      </c>
      <c r="M74" s="8">
        <v>87</v>
      </c>
      <c r="N74" s="8">
        <v>93</v>
      </c>
      <c r="O74" s="8">
        <v>93</v>
      </c>
      <c r="P74" s="8">
        <v>92</v>
      </c>
      <c r="Q74" s="8">
        <f t="shared" si="6"/>
        <v>365</v>
      </c>
      <c r="R74" s="8">
        <v>90</v>
      </c>
      <c r="S74" s="8">
        <v>91</v>
      </c>
      <c r="T74" s="8">
        <v>92</v>
      </c>
      <c r="U74" s="8">
        <v>94</v>
      </c>
      <c r="V74" s="8">
        <f t="shared" si="7"/>
        <v>367</v>
      </c>
      <c r="W74" s="8">
        <f t="shared" si="8"/>
        <v>1122</v>
      </c>
      <c r="X74" s="8">
        <v>99</v>
      </c>
      <c r="Y74" s="8">
        <v>96</v>
      </c>
      <c r="Z74" s="8">
        <v>100</v>
      </c>
      <c r="AA74" s="8">
        <v>97</v>
      </c>
      <c r="AB74" s="8">
        <f t="shared" si="0"/>
        <v>392</v>
      </c>
      <c r="AC74" s="8">
        <v>91</v>
      </c>
      <c r="AD74" s="8">
        <v>94</v>
      </c>
      <c r="AE74" s="8">
        <v>94</v>
      </c>
      <c r="AF74" s="8">
        <v>91</v>
      </c>
      <c r="AG74" s="8">
        <f t="shared" si="1"/>
        <v>370</v>
      </c>
      <c r="AH74" s="8">
        <v>97</v>
      </c>
      <c r="AI74" s="8">
        <v>96</v>
      </c>
      <c r="AJ74" s="8">
        <v>90</v>
      </c>
      <c r="AK74" s="8">
        <v>95</v>
      </c>
      <c r="AL74" s="8">
        <f t="shared" si="2"/>
        <v>378</v>
      </c>
      <c r="AM74" s="8">
        <v>1140</v>
      </c>
      <c r="AN74" s="8">
        <f t="shared" si="3"/>
        <v>2262</v>
      </c>
      <c r="AO74" s="31"/>
      <c r="AP74" s="31"/>
    </row>
    <row r="75" spans="1:42" ht="15">
      <c r="A75" s="8">
        <v>37</v>
      </c>
      <c r="B75" s="8">
        <v>88</v>
      </c>
      <c r="C75" s="9" t="s">
        <v>307</v>
      </c>
      <c r="D75" s="9" t="s">
        <v>308</v>
      </c>
      <c r="E75" s="8">
        <v>100294</v>
      </c>
      <c r="F75" s="8" t="s">
        <v>8</v>
      </c>
      <c r="G75" s="8" t="s">
        <v>37</v>
      </c>
      <c r="H75" s="8">
        <v>99</v>
      </c>
      <c r="I75" s="8">
        <v>99</v>
      </c>
      <c r="J75" s="8">
        <v>98</v>
      </c>
      <c r="K75" s="8">
        <v>97</v>
      </c>
      <c r="L75" s="8">
        <f t="shared" si="5"/>
        <v>393</v>
      </c>
      <c r="M75" s="8">
        <v>97</v>
      </c>
      <c r="N75" s="8">
        <v>90</v>
      </c>
      <c r="O75" s="8">
        <v>89</v>
      </c>
      <c r="P75" s="8">
        <v>87</v>
      </c>
      <c r="Q75" s="8">
        <f t="shared" si="6"/>
        <v>363</v>
      </c>
      <c r="R75" s="8">
        <v>95</v>
      </c>
      <c r="S75" s="8">
        <v>95</v>
      </c>
      <c r="T75" s="8">
        <v>94</v>
      </c>
      <c r="U75" s="8">
        <v>95</v>
      </c>
      <c r="V75" s="8">
        <f t="shared" si="7"/>
        <v>379</v>
      </c>
      <c r="W75" s="8">
        <f t="shared" si="8"/>
        <v>1135</v>
      </c>
      <c r="X75" s="8">
        <v>97</v>
      </c>
      <c r="Y75" s="8">
        <v>99</v>
      </c>
      <c r="Z75" s="8">
        <v>97</v>
      </c>
      <c r="AA75" s="8">
        <v>97</v>
      </c>
      <c r="AB75" s="8">
        <f t="shared" si="0"/>
        <v>390</v>
      </c>
      <c r="AC75" s="8">
        <v>89</v>
      </c>
      <c r="AD75" s="8">
        <v>91</v>
      </c>
      <c r="AE75" s="8">
        <v>92</v>
      </c>
      <c r="AF75" s="8">
        <v>93</v>
      </c>
      <c r="AG75" s="8">
        <f t="shared" si="1"/>
        <v>365</v>
      </c>
      <c r="AH75" s="8">
        <v>91</v>
      </c>
      <c r="AI75" s="8">
        <v>97</v>
      </c>
      <c r="AJ75" s="8">
        <v>94</v>
      </c>
      <c r="AK75" s="8">
        <v>89</v>
      </c>
      <c r="AL75" s="8">
        <f t="shared" si="2"/>
        <v>371</v>
      </c>
      <c r="AM75" s="8">
        <v>1126</v>
      </c>
      <c r="AN75" s="8">
        <f t="shared" si="3"/>
        <v>2261</v>
      </c>
      <c r="AO75" s="31"/>
      <c r="AP75" s="31"/>
    </row>
    <row r="76" spans="1:42" ht="15">
      <c r="A76" s="8">
        <v>38</v>
      </c>
      <c r="B76" s="8">
        <v>124</v>
      </c>
      <c r="C76" s="9" t="s">
        <v>364</v>
      </c>
      <c r="D76" s="9" t="s">
        <v>190</v>
      </c>
      <c r="E76" s="8">
        <v>32000</v>
      </c>
      <c r="F76" s="8" t="s">
        <v>8</v>
      </c>
      <c r="G76" s="8" t="s">
        <v>23</v>
      </c>
      <c r="H76" s="8">
        <v>95</v>
      </c>
      <c r="I76" s="8">
        <v>96</v>
      </c>
      <c r="J76" s="8">
        <v>97</v>
      </c>
      <c r="K76" s="8">
        <v>97</v>
      </c>
      <c r="L76" s="8">
        <f t="shared" si="5"/>
        <v>385</v>
      </c>
      <c r="M76" s="8">
        <v>93</v>
      </c>
      <c r="N76" s="8">
        <v>90</v>
      </c>
      <c r="O76" s="8">
        <v>89</v>
      </c>
      <c r="P76" s="8">
        <v>93</v>
      </c>
      <c r="Q76" s="8">
        <f t="shared" si="6"/>
        <v>365</v>
      </c>
      <c r="R76" s="8">
        <v>94</v>
      </c>
      <c r="S76" s="8">
        <v>94</v>
      </c>
      <c r="T76" s="8">
        <v>94</v>
      </c>
      <c r="U76" s="8">
        <v>93</v>
      </c>
      <c r="V76" s="8">
        <f t="shared" si="7"/>
        <v>375</v>
      </c>
      <c r="W76" s="8">
        <f t="shared" si="8"/>
        <v>1125</v>
      </c>
      <c r="X76" s="8">
        <v>95</v>
      </c>
      <c r="Y76" s="8">
        <v>97</v>
      </c>
      <c r="Z76" s="8">
        <v>98</v>
      </c>
      <c r="AA76" s="8">
        <v>98</v>
      </c>
      <c r="AB76" s="8">
        <f t="shared" si="0"/>
        <v>388</v>
      </c>
      <c r="AC76" s="8">
        <v>93</v>
      </c>
      <c r="AD76" s="8">
        <v>92</v>
      </c>
      <c r="AE76" s="8">
        <v>91</v>
      </c>
      <c r="AF76" s="8">
        <v>89</v>
      </c>
      <c r="AG76" s="8">
        <f t="shared" si="1"/>
        <v>365</v>
      </c>
      <c r="AH76" s="8">
        <v>95</v>
      </c>
      <c r="AI76" s="8">
        <v>97</v>
      </c>
      <c r="AJ76" s="8">
        <v>94</v>
      </c>
      <c r="AK76" s="8">
        <v>90</v>
      </c>
      <c r="AL76" s="8">
        <f t="shared" si="2"/>
        <v>376</v>
      </c>
      <c r="AM76" s="8">
        <v>1129</v>
      </c>
      <c r="AN76" s="8">
        <f t="shared" si="3"/>
        <v>2254</v>
      </c>
      <c r="AO76" s="31"/>
      <c r="AP76" s="31"/>
    </row>
    <row r="77" spans="1:42" ht="15">
      <c r="A77" s="8">
        <v>39</v>
      </c>
      <c r="B77" s="8">
        <v>74</v>
      </c>
      <c r="C77" s="9" t="s">
        <v>288</v>
      </c>
      <c r="D77" s="9" t="s">
        <v>201</v>
      </c>
      <c r="E77" s="8">
        <v>29569</v>
      </c>
      <c r="F77" s="8" t="s">
        <v>8</v>
      </c>
      <c r="G77" s="8" t="s">
        <v>37</v>
      </c>
      <c r="H77" s="8">
        <v>97</v>
      </c>
      <c r="I77" s="8">
        <v>99</v>
      </c>
      <c r="J77" s="8">
        <v>98</v>
      </c>
      <c r="K77" s="8">
        <v>96</v>
      </c>
      <c r="L77" s="8">
        <f t="shared" si="5"/>
        <v>390</v>
      </c>
      <c r="M77" s="8">
        <v>90</v>
      </c>
      <c r="N77" s="8">
        <v>94</v>
      </c>
      <c r="O77" s="8">
        <v>90</v>
      </c>
      <c r="P77" s="8">
        <v>93</v>
      </c>
      <c r="Q77" s="8">
        <f t="shared" si="6"/>
        <v>367</v>
      </c>
      <c r="R77" s="8">
        <v>94</v>
      </c>
      <c r="S77" s="8">
        <v>96</v>
      </c>
      <c r="T77" s="8">
        <v>95</v>
      </c>
      <c r="U77" s="8">
        <v>89</v>
      </c>
      <c r="V77" s="8">
        <f t="shared" si="7"/>
        <v>374</v>
      </c>
      <c r="W77" s="8">
        <f t="shared" si="8"/>
        <v>1131</v>
      </c>
      <c r="X77" s="8">
        <v>99</v>
      </c>
      <c r="Y77" s="8">
        <v>94</v>
      </c>
      <c r="Z77" s="8">
        <v>96</v>
      </c>
      <c r="AA77" s="8">
        <v>95</v>
      </c>
      <c r="AB77" s="8">
        <f t="shared" si="0"/>
        <v>384</v>
      </c>
      <c r="AC77" s="8">
        <v>92</v>
      </c>
      <c r="AD77" s="8">
        <v>91</v>
      </c>
      <c r="AE77" s="8">
        <v>92</v>
      </c>
      <c r="AF77" s="8">
        <v>92</v>
      </c>
      <c r="AG77" s="8">
        <f t="shared" si="1"/>
        <v>367</v>
      </c>
      <c r="AH77" s="8">
        <v>93</v>
      </c>
      <c r="AI77" s="8">
        <v>93</v>
      </c>
      <c r="AJ77" s="8">
        <v>90</v>
      </c>
      <c r="AK77" s="8">
        <v>96</v>
      </c>
      <c r="AL77" s="8">
        <f t="shared" si="2"/>
        <v>372</v>
      </c>
      <c r="AM77" s="8">
        <v>1123</v>
      </c>
      <c r="AN77" s="8">
        <f t="shared" si="3"/>
        <v>2254</v>
      </c>
      <c r="AO77" s="31"/>
      <c r="AP77" s="31"/>
    </row>
    <row r="78" spans="1:42" ht="15">
      <c r="A78" s="8">
        <v>40</v>
      </c>
      <c r="B78" s="8">
        <v>50</v>
      </c>
      <c r="C78" s="9" t="s">
        <v>380</v>
      </c>
      <c r="D78" s="9" t="s">
        <v>381</v>
      </c>
      <c r="E78" s="8">
        <v>26289</v>
      </c>
      <c r="F78" s="8" t="s">
        <v>22</v>
      </c>
      <c r="G78" s="8" t="s">
        <v>37</v>
      </c>
      <c r="H78" s="8">
        <v>97</v>
      </c>
      <c r="I78" s="8">
        <v>98</v>
      </c>
      <c r="J78" s="8">
        <v>94</v>
      </c>
      <c r="K78" s="8">
        <v>95</v>
      </c>
      <c r="L78" s="8">
        <f t="shared" si="5"/>
        <v>384</v>
      </c>
      <c r="M78" s="8">
        <v>94</v>
      </c>
      <c r="N78" s="8">
        <v>92</v>
      </c>
      <c r="O78" s="8">
        <v>89</v>
      </c>
      <c r="P78" s="8">
        <v>88</v>
      </c>
      <c r="Q78" s="8">
        <f t="shared" si="6"/>
        <v>363</v>
      </c>
      <c r="R78" s="8">
        <v>92</v>
      </c>
      <c r="S78" s="8">
        <v>94</v>
      </c>
      <c r="T78" s="8">
        <v>91</v>
      </c>
      <c r="U78" s="8">
        <v>92</v>
      </c>
      <c r="V78" s="8">
        <f t="shared" si="7"/>
        <v>369</v>
      </c>
      <c r="W78" s="8">
        <f t="shared" si="8"/>
        <v>1116</v>
      </c>
      <c r="X78" s="8">
        <v>99</v>
      </c>
      <c r="Y78" s="8">
        <v>98</v>
      </c>
      <c r="Z78" s="8">
        <v>98</v>
      </c>
      <c r="AA78" s="8">
        <v>96</v>
      </c>
      <c r="AB78" s="8">
        <f t="shared" si="0"/>
        <v>391</v>
      </c>
      <c r="AC78" s="8">
        <v>89</v>
      </c>
      <c r="AD78" s="8">
        <v>93</v>
      </c>
      <c r="AE78" s="8">
        <v>91</v>
      </c>
      <c r="AF78" s="8">
        <v>93</v>
      </c>
      <c r="AG78" s="8">
        <f t="shared" si="1"/>
        <v>366</v>
      </c>
      <c r="AH78" s="8">
        <v>92</v>
      </c>
      <c r="AI78" s="8">
        <v>93</v>
      </c>
      <c r="AJ78" s="8">
        <v>89</v>
      </c>
      <c r="AK78" s="8">
        <v>92</v>
      </c>
      <c r="AL78" s="8">
        <f t="shared" si="2"/>
        <v>366</v>
      </c>
      <c r="AM78" s="8">
        <v>1123</v>
      </c>
      <c r="AN78" s="8">
        <f t="shared" si="3"/>
        <v>2239</v>
      </c>
      <c r="AO78" s="31"/>
      <c r="AP78" s="31"/>
    </row>
    <row r="79" spans="1:42" ht="15">
      <c r="A79" s="8">
        <v>41</v>
      </c>
      <c r="B79" s="8">
        <v>207</v>
      </c>
      <c r="C79" s="9" t="s">
        <v>361</v>
      </c>
      <c r="D79" s="9" t="s">
        <v>243</v>
      </c>
      <c r="E79" s="8">
        <v>31583</v>
      </c>
      <c r="F79" s="8" t="s">
        <v>27</v>
      </c>
      <c r="G79" s="8" t="s">
        <v>28</v>
      </c>
      <c r="H79" s="8">
        <v>96</v>
      </c>
      <c r="I79" s="8">
        <v>95</v>
      </c>
      <c r="J79" s="8">
        <v>98</v>
      </c>
      <c r="K79" s="8">
        <v>97</v>
      </c>
      <c r="L79" s="8">
        <f t="shared" si="5"/>
        <v>386</v>
      </c>
      <c r="M79" s="8">
        <v>90</v>
      </c>
      <c r="N79" s="8">
        <v>90</v>
      </c>
      <c r="O79" s="8">
        <v>88</v>
      </c>
      <c r="P79" s="8">
        <v>89</v>
      </c>
      <c r="Q79" s="8">
        <f t="shared" si="6"/>
        <v>357</v>
      </c>
      <c r="R79" s="8">
        <v>95</v>
      </c>
      <c r="S79" s="8">
        <v>95</v>
      </c>
      <c r="T79" s="8">
        <v>92</v>
      </c>
      <c r="U79" s="8">
        <v>94</v>
      </c>
      <c r="V79" s="8">
        <f t="shared" si="7"/>
        <v>376</v>
      </c>
      <c r="W79" s="8">
        <f t="shared" si="8"/>
        <v>1119</v>
      </c>
      <c r="X79" s="8">
        <v>96</v>
      </c>
      <c r="Y79" s="8">
        <v>99</v>
      </c>
      <c r="Z79" s="8">
        <v>91</v>
      </c>
      <c r="AA79" s="8">
        <v>98</v>
      </c>
      <c r="AB79" s="8">
        <f t="shared" si="0"/>
        <v>384</v>
      </c>
      <c r="AC79" s="8">
        <v>92</v>
      </c>
      <c r="AD79" s="8">
        <v>89</v>
      </c>
      <c r="AE79" s="8">
        <v>85</v>
      </c>
      <c r="AF79" s="8">
        <v>92</v>
      </c>
      <c r="AG79" s="8">
        <f t="shared" si="1"/>
        <v>358</v>
      </c>
      <c r="AH79" s="8">
        <v>93</v>
      </c>
      <c r="AI79" s="8">
        <v>94</v>
      </c>
      <c r="AJ79" s="8">
        <v>91</v>
      </c>
      <c r="AK79" s="8">
        <v>96</v>
      </c>
      <c r="AL79" s="8">
        <f t="shared" si="2"/>
        <v>374</v>
      </c>
      <c r="AM79" s="8">
        <v>1116</v>
      </c>
      <c r="AN79" s="8">
        <f t="shared" si="3"/>
        <v>2235</v>
      </c>
      <c r="AO79" s="31"/>
      <c r="AP79" s="31"/>
    </row>
    <row r="80" spans="1:42" ht="15">
      <c r="A80" s="8">
        <v>42</v>
      </c>
      <c r="B80" s="8">
        <v>170</v>
      </c>
      <c r="C80" s="9" t="s">
        <v>320</v>
      </c>
      <c r="D80" s="9" t="s">
        <v>321</v>
      </c>
      <c r="E80" s="8">
        <v>784</v>
      </c>
      <c r="F80" s="8"/>
      <c r="G80" s="8" t="s">
        <v>37</v>
      </c>
      <c r="H80" s="8">
        <v>97</v>
      </c>
      <c r="I80" s="8">
        <v>98</v>
      </c>
      <c r="J80" s="8">
        <v>96</v>
      </c>
      <c r="K80" s="8">
        <v>98</v>
      </c>
      <c r="L80" s="8">
        <f t="shared" si="5"/>
        <v>389</v>
      </c>
      <c r="M80" s="8">
        <v>87</v>
      </c>
      <c r="N80" s="8">
        <v>89</v>
      </c>
      <c r="O80" s="8">
        <v>88</v>
      </c>
      <c r="P80" s="8">
        <v>90</v>
      </c>
      <c r="Q80" s="8">
        <f t="shared" si="6"/>
        <v>354</v>
      </c>
      <c r="R80" s="8">
        <v>96</v>
      </c>
      <c r="S80" s="8">
        <v>95</v>
      </c>
      <c r="T80" s="8">
        <v>94</v>
      </c>
      <c r="U80" s="8">
        <v>95</v>
      </c>
      <c r="V80" s="8">
        <f t="shared" si="7"/>
        <v>380</v>
      </c>
      <c r="W80" s="8">
        <f t="shared" si="8"/>
        <v>1123</v>
      </c>
      <c r="X80" s="8">
        <v>98</v>
      </c>
      <c r="Y80" s="8">
        <v>97</v>
      </c>
      <c r="Z80" s="8">
        <v>96</v>
      </c>
      <c r="AA80" s="8">
        <v>95</v>
      </c>
      <c r="AB80" s="8">
        <f t="shared" si="0"/>
        <v>386</v>
      </c>
      <c r="AC80" s="8">
        <v>86</v>
      </c>
      <c r="AD80" s="8">
        <v>88</v>
      </c>
      <c r="AE80" s="8">
        <v>91</v>
      </c>
      <c r="AF80" s="8">
        <v>92</v>
      </c>
      <c r="AG80" s="8">
        <f t="shared" si="1"/>
        <v>357</v>
      </c>
      <c r="AH80" s="8">
        <v>88</v>
      </c>
      <c r="AI80" s="8">
        <v>93</v>
      </c>
      <c r="AJ80" s="8">
        <v>92</v>
      </c>
      <c r="AK80" s="8">
        <v>94</v>
      </c>
      <c r="AL80" s="8">
        <f t="shared" si="2"/>
        <v>367</v>
      </c>
      <c r="AM80" s="8">
        <v>1110</v>
      </c>
      <c r="AN80" s="8">
        <f t="shared" si="3"/>
        <v>2233</v>
      </c>
      <c r="AO80" s="31"/>
      <c r="AP80" s="31"/>
    </row>
    <row r="81" spans="1:42" ht="15">
      <c r="A81" s="8">
        <v>43</v>
      </c>
      <c r="B81" s="8">
        <v>130</v>
      </c>
      <c r="C81" s="9" t="s">
        <v>333</v>
      </c>
      <c r="D81" s="9" t="s">
        <v>334</v>
      </c>
      <c r="E81" s="8">
        <v>24473</v>
      </c>
      <c r="F81" s="8" t="s">
        <v>12</v>
      </c>
      <c r="G81" s="8" t="s">
        <v>9</v>
      </c>
      <c r="H81" s="8">
        <v>98</v>
      </c>
      <c r="I81" s="8">
        <v>96</v>
      </c>
      <c r="J81" s="8">
        <v>99</v>
      </c>
      <c r="K81" s="8">
        <v>97</v>
      </c>
      <c r="L81" s="8">
        <f t="shared" si="5"/>
        <v>390</v>
      </c>
      <c r="M81" s="8">
        <v>89</v>
      </c>
      <c r="N81" s="8">
        <v>92</v>
      </c>
      <c r="O81" s="8">
        <v>86</v>
      </c>
      <c r="P81" s="8">
        <v>88</v>
      </c>
      <c r="Q81" s="8">
        <f t="shared" si="6"/>
        <v>355</v>
      </c>
      <c r="R81" s="8">
        <v>95</v>
      </c>
      <c r="S81" s="8">
        <v>95</v>
      </c>
      <c r="T81" s="8">
        <v>94</v>
      </c>
      <c r="U81" s="8">
        <v>85</v>
      </c>
      <c r="V81" s="8">
        <f t="shared" si="7"/>
        <v>369</v>
      </c>
      <c r="W81" s="8">
        <f t="shared" si="8"/>
        <v>1114</v>
      </c>
      <c r="X81" s="8">
        <v>96</v>
      </c>
      <c r="Y81" s="8">
        <v>95</v>
      </c>
      <c r="Z81" s="8">
        <v>99</v>
      </c>
      <c r="AA81" s="8">
        <v>100</v>
      </c>
      <c r="AB81" s="8">
        <f t="shared" si="0"/>
        <v>390</v>
      </c>
      <c r="AC81" s="8">
        <v>82</v>
      </c>
      <c r="AD81" s="8">
        <v>87</v>
      </c>
      <c r="AE81" s="8">
        <v>90</v>
      </c>
      <c r="AF81" s="8">
        <v>89</v>
      </c>
      <c r="AG81" s="8">
        <f t="shared" si="1"/>
        <v>348</v>
      </c>
      <c r="AH81" s="8">
        <v>95</v>
      </c>
      <c r="AI81" s="8">
        <v>95</v>
      </c>
      <c r="AJ81" s="8">
        <v>91</v>
      </c>
      <c r="AK81" s="8">
        <v>93</v>
      </c>
      <c r="AL81" s="8">
        <f t="shared" si="2"/>
        <v>374</v>
      </c>
      <c r="AM81" s="8">
        <v>1112</v>
      </c>
      <c r="AN81" s="8">
        <f t="shared" si="3"/>
        <v>2226</v>
      </c>
      <c r="AO81" s="31"/>
      <c r="AP81" s="31"/>
    </row>
    <row r="82" spans="1:40" ht="15">
      <c r="A82" s="8">
        <v>44</v>
      </c>
      <c r="B82" s="8">
        <v>106</v>
      </c>
      <c r="C82" s="9" t="s">
        <v>296</v>
      </c>
      <c r="D82" s="9" t="s">
        <v>219</v>
      </c>
      <c r="E82" s="8">
        <v>111951</v>
      </c>
      <c r="F82" s="8" t="s">
        <v>22</v>
      </c>
      <c r="G82" s="8" t="s">
        <v>37</v>
      </c>
      <c r="H82" s="8">
        <v>96</v>
      </c>
      <c r="I82" s="8">
        <v>97</v>
      </c>
      <c r="J82" s="8">
        <v>99</v>
      </c>
      <c r="K82" s="8">
        <v>96</v>
      </c>
      <c r="L82" s="8">
        <f t="shared" si="5"/>
        <v>388</v>
      </c>
      <c r="M82" s="8">
        <v>88</v>
      </c>
      <c r="N82" s="8">
        <v>90</v>
      </c>
      <c r="O82" s="8">
        <v>90</v>
      </c>
      <c r="P82" s="8">
        <v>95</v>
      </c>
      <c r="Q82" s="8">
        <f t="shared" si="6"/>
        <v>363</v>
      </c>
      <c r="R82" s="8">
        <v>93</v>
      </c>
      <c r="S82" s="8">
        <v>87</v>
      </c>
      <c r="T82" s="8">
        <v>84</v>
      </c>
      <c r="U82" s="8">
        <v>93</v>
      </c>
      <c r="V82" s="8">
        <f t="shared" si="7"/>
        <v>357</v>
      </c>
      <c r="W82" s="8">
        <f t="shared" si="8"/>
        <v>1108</v>
      </c>
      <c r="X82" s="8">
        <v>90</v>
      </c>
      <c r="Y82" s="8">
        <v>92</v>
      </c>
      <c r="Z82" s="8">
        <v>96</v>
      </c>
      <c r="AA82" s="8">
        <v>95</v>
      </c>
      <c r="AB82" s="8">
        <f t="shared" si="0"/>
        <v>373</v>
      </c>
      <c r="AC82" s="8">
        <v>91</v>
      </c>
      <c r="AD82" s="8">
        <v>90</v>
      </c>
      <c r="AE82" s="8">
        <v>92</v>
      </c>
      <c r="AF82" s="8">
        <v>89</v>
      </c>
      <c r="AG82" s="8">
        <f t="shared" si="1"/>
        <v>362</v>
      </c>
      <c r="AH82" s="8">
        <v>93</v>
      </c>
      <c r="AI82" s="8">
        <v>95</v>
      </c>
      <c r="AJ82" s="8">
        <v>94</v>
      </c>
      <c r="AK82" s="8">
        <v>92</v>
      </c>
      <c r="AL82" s="8">
        <f t="shared" si="2"/>
        <v>374</v>
      </c>
      <c r="AM82" s="8">
        <v>1109</v>
      </c>
      <c r="AN82" s="8">
        <f t="shared" si="3"/>
        <v>2217</v>
      </c>
    </row>
    <row r="83" spans="1:40" ht="15">
      <c r="A83" s="8">
        <v>45</v>
      </c>
      <c r="B83" s="8">
        <v>55</v>
      </c>
      <c r="C83" s="9" t="s">
        <v>305</v>
      </c>
      <c r="D83" s="9" t="s">
        <v>306</v>
      </c>
      <c r="E83" s="8">
        <v>29145</v>
      </c>
      <c r="F83" s="8" t="s">
        <v>8</v>
      </c>
      <c r="G83" s="8" t="s">
        <v>19</v>
      </c>
      <c r="H83" s="8">
        <v>97</v>
      </c>
      <c r="I83" s="8">
        <v>97</v>
      </c>
      <c r="J83" s="8">
        <v>95</v>
      </c>
      <c r="K83" s="8">
        <v>97</v>
      </c>
      <c r="L83" s="8">
        <f t="shared" si="5"/>
        <v>386</v>
      </c>
      <c r="M83" s="8">
        <v>93</v>
      </c>
      <c r="N83" s="8">
        <v>90</v>
      </c>
      <c r="O83" s="8">
        <v>85</v>
      </c>
      <c r="P83" s="8">
        <v>85</v>
      </c>
      <c r="Q83" s="8">
        <f t="shared" si="6"/>
        <v>353</v>
      </c>
      <c r="R83" s="8">
        <v>92</v>
      </c>
      <c r="S83" s="8">
        <v>93</v>
      </c>
      <c r="T83" s="8">
        <v>94</v>
      </c>
      <c r="U83" s="8">
        <v>91</v>
      </c>
      <c r="V83" s="8">
        <f t="shared" si="7"/>
        <v>370</v>
      </c>
      <c r="W83" s="8">
        <f t="shared" si="8"/>
        <v>1109</v>
      </c>
      <c r="X83" s="8">
        <v>97</v>
      </c>
      <c r="Y83" s="8">
        <v>95</v>
      </c>
      <c r="Z83" s="8">
        <v>94</v>
      </c>
      <c r="AA83" s="8">
        <v>99</v>
      </c>
      <c r="AB83" s="8">
        <f t="shared" si="0"/>
        <v>385</v>
      </c>
      <c r="AC83" s="8">
        <v>87</v>
      </c>
      <c r="AD83" s="8">
        <v>88</v>
      </c>
      <c r="AE83" s="8">
        <v>83</v>
      </c>
      <c r="AF83" s="8">
        <v>87</v>
      </c>
      <c r="AG83" s="8">
        <f t="shared" si="1"/>
        <v>345</v>
      </c>
      <c r="AH83" s="8">
        <v>95</v>
      </c>
      <c r="AI83" s="8">
        <v>93</v>
      </c>
      <c r="AJ83" s="8">
        <v>94</v>
      </c>
      <c r="AK83" s="8">
        <v>93</v>
      </c>
      <c r="AL83" s="8">
        <f t="shared" si="2"/>
        <v>375</v>
      </c>
      <c r="AM83" s="8">
        <v>1105</v>
      </c>
      <c r="AN83" s="8">
        <f t="shared" si="3"/>
        <v>2214</v>
      </c>
    </row>
    <row r="84" spans="1:40" ht="15">
      <c r="A84" s="8">
        <v>46</v>
      </c>
      <c r="B84" s="8">
        <v>184</v>
      </c>
      <c r="C84" s="9" t="s">
        <v>216</v>
      </c>
      <c r="D84" s="9" t="s">
        <v>514</v>
      </c>
      <c r="E84" s="8">
        <v>11239</v>
      </c>
      <c r="F84" s="8" t="s">
        <v>169</v>
      </c>
      <c r="G84" s="8" t="s">
        <v>23</v>
      </c>
      <c r="H84" s="8">
        <v>94</v>
      </c>
      <c r="I84" s="8">
        <v>94</v>
      </c>
      <c r="J84" s="8">
        <v>97</v>
      </c>
      <c r="K84" s="8">
        <v>94</v>
      </c>
      <c r="L84" s="8">
        <f t="shared" si="5"/>
        <v>379</v>
      </c>
      <c r="M84" s="8">
        <v>93</v>
      </c>
      <c r="N84" s="8">
        <v>90</v>
      </c>
      <c r="O84" s="8">
        <v>86</v>
      </c>
      <c r="P84" s="8">
        <v>91</v>
      </c>
      <c r="Q84" s="8">
        <f t="shared" si="6"/>
        <v>360</v>
      </c>
      <c r="R84" s="8">
        <v>93</v>
      </c>
      <c r="S84" s="8">
        <v>92</v>
      </c>
      <c r="T84" s="8">
        <v>93</v>
      </c>
      <c r="U84" s="8">
        <v>92</v>
      </c>
      <c r="V84" s="8">
        <f t="shared" si="7"/>
        <v>370</v>
      </c>
      <c r="W84" s="8">
        <f t="shared" si="8"/>
        <v>1109</v>
      </c>
      <c r="X84" s="8">
        <v>96</v>
      </c>
      <c r="Y84" s="8">
        <v>97</v>
      </c>
      <c r="Z84" s="8">
        <v>95</v>
      </c>
      <c r="AA84" s="8">
        <v>95</v>
      </c>
      <c r="AB84" s="8">
        <f t="shared" si="0"/>
        <v>383</v>
      </c>
      <c r="AC84" s="8">
        <v>87</v>
      </c>
      <c r="AD84" s="8">
        <v>93</v>
      </c>
      <c r="AE84" s="8">
        <v>90</v>
      </c>
      <c r="AF84" s="8">
        <v>87</v>
      </c>
      <c r="AG84" s="8">
        <f t="shared" si="1"/>
        <v>357</v>
      </c>
      <c r="AH84" s="8">
        <v>92</v>
      </c>
      <c r="AI84" s="8">
        <v>88</v>
      </c>
      <c r="AJ84" s="8">
        <v>91</v>
      </c>
      <c r="AK84" s="8">
        <v>92</v>
      </c>
      <c r="AL84" s="8">
        <f t="shared" si="2"/>
        <v>363</v>
      </c>
      <c r="AM84" s="8">
        <v>1103</v>
      </c>
      <c r="AN84" s="8">
        <f t="shared" si="3"/>
        <v>2212</v>
      </c>
    </row>
    <row r="85" spans="1:42" ht="15">
      <c r="A85" s="8">
        <v>47</v>
      </c>
      <c r="B85" s="8">
        <v>198</v>
      </c>
      <c r="C85" s="9" t="s">
        <v>327</v>
      </c>
      <c r="D85" s="9" t="s">
        <v>273</v>
      </c>
      <c r="E85" s="8">
        <v>14130</v>
      </c>
      <c r="F85" s="8" t="s">
        <v>8</v>
      </c>
      <c r="G85" s="8" t="s">
        <v>37</v>
      </c>
      <c r="H85" s="8">
        <v>96</v>
      </c>
      <c r="I85" s="8">
        <v>95</v>
      </c>
      <c r="J85" s="8">
        <v>94</v>
      </c>
      <c r="K85" s="8">
        <v>93</v>
      </c>
      <c r="L85" s="8">
        <f t="shared" si="5"/>
        <v>378</v>
      </c>
      <c r="M85" s="8">
        <v>93</v>
      </c>
      <c r="N85" s="8">
        <v>90</v>
      </c>
      <c r="O85" s="8">
        <v>94</v>
      </c>
      <c r="P85" s="8">
        <v>92</v>
      </c>
      <c r="Q85" s="8">
        <f t="shared" si="6"/>
        <v>369</v>
      </c>
      <c r="R85" s="8">
        <v>94</v>
      </c>
      <c r="S85" s="8">
        <v>93</v>
      </c>
      <c r="T85" s="8">
        <v>94</v>
      </c>
      <c r="U85" s="8">
        <v>90</v>
      </c>
      <c r="V85" s="8">
        <f aca="true" t="shared" si="9" ref="V85:V116">SUM(R85:U85)</f>
        <v>371</v>
      </c>
      <c r="W85" s="8">
        <f aca="true" t="shared" si="10" ref="W85:W116">SUM(L85+Q85+V85)</f>
        <v>1118</v>
      </c>
      <c r="X85" s="8">
        <v>96</v>
      </c>
      <c r="Y85" s="8">
        <v>95</v>
      </c>
      <c r="Z85" s="8">
        <v>96</v>
      </c>
      <c r="AA85" s="8">
        <v>97</v>
      </c>
      <c r="AB85" s="8">
        <f t="shared" si="0"/>
        <v>384</v>
      </c>
      <c r="AC85" s="8">
        <v>89</v>
      </c>
      <c r="AD85" s="8">
        <v>89</v>
      </c>
      <c r="AE85" s="8">
        <v>82</v>
      </c>
      <c r="AF85" s="8">
        <v>82</v>
      </c>
      <c r="AG85" s="8">
        <f t="shared" si="1"/>
        <v>342</v>
      </c>
      <c r="AH85" s="8">
        <v>94</v>
      </c>
      <c r="AI85" s="8">
        <v>87</v>
      </c>
      <c r="AJ85" s="8">
        <v>92</v>
      </c>
      <c r="AK85" s="8">
        <v>95</v>
      </c>
      <c r="AL85" s="8">
        <f t="shared" si="2"/>
        <v>368</v>
      </c>
      <c r="AM85" s="8">
        <v>1094</v>
      </c>
      <c r="AN85" s="8">
        <f t="shared" si="3"/>
        <v>2212</v>
      </c>
      <c r="AO85" s="31"/>
      <c r="AP85" s="31"/>
    </row>
    <row r="86" spans="1:40" ht="15">
      <c r="A86" s="8">
        <v>48</v>
      </c>
      <c r="B86" s="8">
        <v>73</v>
      </c>
      <c r="C86" s="9" t="s">
        <v>401</v>
      </c>
      <c r="D86" s="9" t="s">
        <v>402</v>
      </c>
      <c r="E86" s="8">
        <v>29769</v>
      </c>
      <c r="F86" s="8" t="s">
        <v>22</v>
      </c>
      <c r="G86" s="8" t="s">
        <v>9</v>
      </c>
      <c r="H86" s="8">
        <v>96</v>
      </c>
      <c r="I86" s="8">
        <v>95</v>
      </c>
      <c r="J86" s="8">
        <v>95</v>
      </c>
      <c r="K86" s="8">
        <v>95</v>
      </c>
      <c r="L86" s="8">
        <f t="shared" si="5"/>
        <v>381</v>
      </c>
      <c r="M86" s="8">
        <v>92</v>
      </c>
      <c r="N86" s="8">
        <v>89</v>
      </c>
      <c r="O86" s="8">
        <v>89</v>
      </c>
      <c r="P86" s="8">
        <v>90</v>
      </c>
      <c r="Q86" s="8">
        <f t="shared" si="6"/>
        <v>360</v>
      </c>
      <c r="R86" s="8">
        <v>91</v>
      </c>
      <c r="S86" s="8">
        <v>90</v>
      </c>
      <c r="T86" s="8">
        <v>89</v>
      </c>
      <c r="U86" s="8">
        <v>93</v>
      </c>
      <c r="V86" s="8">
        <f t="shared" si="9"/>
        <v>363</v>
      </c>
      <c r="W86" s="8">
        <f t="shared" si="10"/>
        <v>1104</v>
      </c>
      <c r="X86" s="8">
        <v>96</v>
      </c>
      <c r="Y86" s="8">
        <v>94</v>
      </c>
      <c r="Z86" s="8">
        <v>97</v>
      </c>
      <c r="AA86" s="8">
        <v>97</v>
      </c>
      <c r="AB86" s="8">
        <f t="shared" si="0"/>
        <v>384</v>
      </c>
      <c r="AC86" s="8">
        <v>88</v>
      </c>
      <c r="AD86" s="8">
        <v>88</v>
      </c>
      <c r="AE86" s="8">
        <v>90</v>
      </c>
      <c r="AF86" s="8">
        <v>90</v>
      </c>
      <c r="AG86" s="8">
        <f t="shared" si="1"/>
        <v>356</v>
      </c>
      <c r="AH86" s="8">
        <v>89</v>
      </c>
      <c r="AI86" s="8">
        <v>95</v>
      </c>
      <c r="AJ86" s="8">
        <v>92</v>
      </c>
      <c r="AK86" s="8">
        <v>91</v>
      </c>
      <c r="AL86" s="8">
        <f t="shared" si="2"/>
        <v>367</v>
      </c>
      <c r="AM86" s="8">
        <v>1107</v>
      </c>
      <c r="AN86" s="8">
        <f t="shared" si="3"/>
        <v>2211</v>
      </c>
    </row>
    <row r="87" spans="1:40" ht="15">
      <c r="A87" s="8">
        <v>49</v>
      </c>
      <c r="B87" s="8">
        <v>168</v>
      </c>
      <c r="C87" s="9" t="s">
        <v>386</v>
      </c>
      <c r="D87" s="9" t="s">
        <v>290</v>
      </c>
      <c r="E87" s="8">
        <v>27374</v>
      </c>
      <c r="F87" s="8" t="s">
        <v>15</v>
      </c>
      <c r="G87" s="8" t="s">
        <v>37</v>
      </c>
      <c r="H87" s="8">
        <v>97</v>
      </c>
      <c r="I87" s="8">
        <v>95</v>
      </c>
      <c r="J87" s="8">
        <v>97</v>
      </c>
      <c r="K87" s="8">
        <v>95</v>
      </c>
      <c r="L87" s="8">
        <f t="shared" si="5"/>
        <v>384</v>
      </c>
      <c r="M87" s="8">
        <v>88</v>
      </c>
      <c r="N87" s="8">
        <v>88</v>
      </c>
      <c r="O87" s="8">
        <v>93</v>
      </c>
      <c r="P87" s="8">
        <v>90</v>
      </c>
      <c r="Q87" s="8">
        <f t="shared" si="6"/>
        <v>359</v>
      </c>
      <c r="R87" s="8">
        <v>92</v>
      </c>
      <c r="S87" s="8">
        <v>88</v>
      </c>
      <c r="T87" s="8">
        <v>91</v>
      </c>
      <c r="U87" s="8">
        <v>92</v>
      </c>
      <c r="V87" s="8">
        <f t="shared" si="9"/>
        <v>363</v>
      </c>
      <c r="W87" s="8">
        <f t="shared" si="10"/>
        <v>1106</v>
      </c>
      <c r="X87" s="8">
        <v>96</v>
      </c>
      <c r="Y87" s="8">
        <v>97</v>
      </c>
      <c r="Z87" s="8">
        <v>98</v>
      </c>
      <c r="AA87" s="8">
        <v>96</v>
      </c>
      <c r="AB87" s="8">
        <f t="shared" si="0"/>
        <v>387</v>
      </c>
      <c r="AC87" s="8">
        <v>90</v>
      </c>
      <c r="AD87" s="8">
        <v>89</v>
      </c>
      <c r="AE87" s="8">
        <v>87</v>
      </c>
      <c r="AF87" s="8">
        <v>85</v>
      </c>
      <c r="AG87" s="8">
        <f t="shared" si="1"/>
        <v>351</v>
      </c>
      <c r="AH87" s="8">
        <v>87</v>
      </c>
      <c r="AI87" s="8">
        <v>96</v>
      </c>
      <c r="AJ87" s="8">
        <v>95</v>
      </c>
      <c r="AK87" s="8">
        <v>89</v>
      </c>
      <c r="AL87" s="8">
        <f t="shared" si="2"/>
        <v>367</v>
      </c>
      <c r="AM87" s="8">
        <v>1105</v>
      </c>
      <c r="AN87" s="8">
        <f t="shared" si="3"/>
        <v>2211</v>
      </c>
    </row>
    <row r="88" spans="1:40" ht="15">
      <c r="A88" s="8">
        <v>50</v>
      </c>
      <c r="B88" s="8">
        <v>236</v>
      </c>
      <c r="C88" s="9" t="s">
        <v>277</v>
      </c>
      <c r="D88" s="9" t="s">
        <v>278</v>
      </c>
      <c r="E88" s="8">
        <v>31823</v>
      </c>
      <c r="F88" s="8" t="s">
        <v>22</v>
      </c>
      <c r="G88" s="8" t="s">
        <v>16</v>
      </c>
      <c r="H88" s="8">
        <v>98</v>
      </c>
      <c r="I88" s="8">
        <v>95</v>
      </c>
      <c r="J88" s="8">
        <v>94</v>
      </c>
      <c r="K88" s="8">
        <v>93</v>
      </c>
      <c r="L88" s="8">
        <f t="shared" si="5"/>
        <v>380</v>
      </c>
      <c r="M88" s="8">
        <v>92</v>
      </c>
      <c r="N88" s="8">
        <v>94</v>
      </c>
      <c r="O88" s="8">
        <v>89</v>
      </c>
      <c r="P88" s="8">
        <v>92</v>
      </c>
      <c r="Q88" s="8">
        <f t="shared" si="6"/>
        <v>367</v>
      </c>
      <c r="R88" s="8">
        <v>91</v>
      </c>
      <c r="S88" s="8">
        <v>93</v>
      </c>
      <c r="T88" s="8">
        <v>89</v>
      </c>
      <c r="U88" s="8">
        <v>90</v>
      </c>
      <c r="V88" s="8">
        <f t="shared" si="9"/>
        <v>363</v>
      </c>
      <c r="W88" s="8">
        <f t="shared" si="10"/>
        <v>1110</v>
      </c>
      <c r="X88" s="8">
        <v>95</v>
      </c>
      <c r="Y88" s="8">
        <v>95</v>
      </c>
      <c r="Z88" s="8">
        <v>95</v>
      </c>
      <c r="AA88" s="8">
        <v>92</v>
      </c>
      <c r="AB88" s="8">
        <f t="shared" si="0"/>
        <v>377</v>
      </c>
      <c r="AC88" s="8">
        <v>93</v>
      </c>
      <c r="AD88" s="8">
        <v>91</v>
      </c>
      <c r="AE88" s="8">
        <v>90</v>
      </c>
      <c r="AF88" s="8">
        <v>90</v>
      </c>
      <c r="AG88" s="8">
        <f t="shared" si="1"/>
        <v>364</v>
      </c>
      <c r="AH88" s="8">
        <v>94</v>
      </c>
      <c r="AI88" s="8">
        <v>88</v>
      </c>
      <c r="AJ88" s="8">
        <v>91</v>
      </c>
      <c r="AK88" s="8">
        <v>87</v>
      </c>
      <c r="AL88" s="8">
        <f t="shared" si="2"/>
        <v>360</v>
      </c>
      <c r="AM88" s="8">
        <v>1101</v>
      </c>
      <c r="AN88" s="8">
        <f t="shared" si="3"/>
        <v>2211</v>
      </c>
    </row>
    <row r="89" spans="1:40" ht="15">
      <c r="A89" s="8">
        <v>51</v>
      </c>
      <c r="B89" s="8">
        <v>250</v>
      </c>
      <c r="C89" s="9" t="s">
        <v>355</v>
      </c>
      <c r="D89" s="9" t="s">
        <v>198</v>
      </c>
      <c r="E89" s="8">
        <v>31668</v>
      </c>
      <c r="F89" s="8" t="s">
        <v>22</v>
      </c>
      <c r="G89" s="8" t="s">
        <v>9</v>
      </c>
      <c r="H89" s="8">
        <v>93</v>
      </c>
      <c r="I89" s="8">
        <v>94</v>
      </c>
      <c r="J89" s="8">
        <v>97</v>
      </c>
      <c r="K89" s="8">
        <v>91</v>
      </c>
      <c r="L89" s="8">
        <f t="shared" si="5"/>
        <v>375</v>
      </c>
      <c r="M89" s="8">
        <v>92</v>
      </c>
      <c r="N89" s="8">
        <v>88</v>
      </c>
      <c r="O89" s="8">
        <v>90</v>
      </c>
      <c r="P89" s="8">
        <v>91</v>
      </c>
      <c r="Q89" s="8">
        <f t="shared" si="6"/>
        <v>361</v>
      </c>
      <c r="R89" s="8">
        <v>89</v>
      </c>
      <c r="S89" s="8">
        <v>86</v>
      </c>
      <c r="T89" s="8">
        <v>93</v>
      </c>
      <c r="U89" s="8">
        <v>96</v>
      </c>
      <c r="V89" s="8">
        <f t="shared" si="9"/>
        <v>364</v>
      </c>
      <c r="W89" s="8">
        <f t="shared" si="10"/>
        <v>1100</v>
      </c>
      <c r="X89" s="8">
        <v>96</v>
      </c>
      <c r="Y89" s="8">
        <v>98</v>
      </c>
      <c r="Z89" s="8">
        <v>94</v>
      </c>
      <c r="AA89" s="8">
        <v>94</v>
      </c>
      <c r="AB89" s="8">
        <f t="shared" si="0"/>
        <v>382</v>
      </c>
      <c r="AC89" s="8">
        <v>90</v>
      </c>
      <c r="AD89" s="8">
        <v>97</v>
      </c>
      <c r="AE89" s="8">
        <v>87</v>
      </c>
      <c r="AF89" s="8">
        <v>89</v>
      </c>
      <c r="AG89" s="8">
        <f t="shared" si="1"/>
        <v>363</v>
      </c>
      <c r="AH89" s="8">
        <v>96</v>
      </c>
      <c r="AI89" s="8">
        <v>92</v>
      </c>
      <c r="AJ89" s="8">
        <v>91</v>
      </c>
      <c r="AK89" s="8">
        <v>86</v>
      </c>
      <c r="AL89" s="8">
        <f t="shared" si="2"/>
        <v>365</v>
      </c>
      <c r="AM89" s="8">
        <v>1110</v>
      </c>
      <c r="AN89" s="8">
        <f t="shared" si="3"/>
        <v>2210</v>
      </c>
    </row>
    <row r="90" spans="1:42" ht="15">
      <c r="A90" s="8">
        <v>52</v>
      </c>
      <c r="B90" s="8">
        <v>230</v>
      </c>
      <c r="C90" s="9" t="s">
        <v>286</v>
      </c>
      <c r="D90" s="9" t="s">
        <v>287</v>
      </c>
      <c r="E90" s="8">
        <v>17534</v>
      </c>
      <c r="F90" s="8" t="s">
        <v>15</v>
      </c>
      <c r="G90" s="8" t="s">
        <v>9</v>
      </c>
      <c r="H90" s="8">
        <v>98</v>
      </c>
      <c r="I90" s="8">
        <v>99</v>
      </c>
      <c r="J90" s="8">
        <v>96</v>
      </c>
      <c r="K90" s="8">
        <v>99</v>
      </c>
      <c r="L90" s="8">
        <f t="shared" si="5"/>
        <v>392</v>
      </c>
      <c r="M90" s="8">
        <v>89</v>
      </c>
      <c r="N90" s="8">
        <v>89</v>
      </c>
      <c r="O90" s="8">
        <v>89</v>
      </c>
      <c r="P90" s="8">
        <v>91</v>
      </c>
      <c r="Q90" s="8">
        <f t="shared" si="6"/>
        <v>358</v>
      </c>
      <c r="R90" s="8">
        <v>94</v>
      </c>
      <c r="S90" s="8">
        <v>89</v>
      </c>
      <c r="T90" s="8">
        <v>90</v>
      </c>
      <c r="U90" s="8">
        <v>90</v>
      </c>
      <c r="V90" s="8">
        <f t="shared" si="9"/>
        <v>363</v>
      </c>
      <c r="W90" s="8">
        <f t="shared" si="10"/>
        <v>1113</v>
      </c>
      <c r="X90" s="8">
        <v>95</v>
      </c>
      <c r="Y90" s="8">
        <v>95</v>
      </c>
      <c r="Z90" s="8">
        <v>99</v>
      </c>
      <c r="AA90" s="8">
        <v>98</v>
      </c>
      <c r="AB90" s="8">
        <f t="shared" si="0"/>
        <v>387</v>
      </c>
      <c r="AC90" s="8">
        <v>89</v>
      </c>
      <c r="AD90" s="8">
        <v>89</v>
      </c>
      <c r="AE90" s="8">
        <v>84</v>
      </c>
      <c r="AF90" s="8">
        <v>88</v>
      </c>
      <c r="AG90" s="8">
        <f t="shared" si="1"/>
        <v>350</v>
      </c>
      <c r="AH90" s="8">
        <v>96</v>
      </c>
      <c r="AI90" s="8">
        <v>89</v>
      </c>
      <c r="AJ90" s="8">
        <v>85</v>
      </c>
      <c r="AK90" s="8">
        <v>90</v>
      </c>
      <c r="AL90" s="8">
        <f t="shared" si="2"/>
        <v>360</v>
      </c>
      <c r="AM90" s="8">
        <v>1097</v>
      </c>
      <c r="AN90" s="8">
        <f t="shared" si="3"/>
        <v>2210</v>
      </c>
      <c r="AO90" s="31"/>
      <c r="AP90" s="31"/>
    </row>
    <row r="91" spans="1:42" ht="15">
      <c r="A91" s="8">
        <v>53</v>
      </c>
      <c r="B91" s="8">
        <v>69</v>
      </c>
      <c r="C91" s="9" t="s">
        <v>335</v>
      </c>
      <c r="D91" s="9" t="s">
        <v>245</v>
      </c>
      <c r="E91" s="8">
        <v>25074</v>
      </c>
      <c r="F91" s="8" t="s">
        <v>8</v>
      </c>
      <c r="G91" s="8" t="s">
        <v>37</v>
      </c>
      <c r="H91" s="8">
        <v>99</v>
      </c>
      <c r="I91" s="8">
        <v>95</v>
      </c>
      <c r="J91" s="8">
        <v>98</v>
      </c>
      <c r="K91" s="8">
        <v>97</v>
      </c>
      <c r="L91" s="8">
        <f t="shared" si="5"/>
        <v>389</v>
      </c>
      <c r="M91" s="8">
        <v>89</v>
      </c>
      <c r="N91" s="8">
        <v>92</v>
      </c>
      <c r="O91" s="8">
        <v>87</v>
      </c>
      <c r="P91" s="8">
        <v>78</v>
      </c>
      <c r="Q91" s="8">
        <f t="shared" si="6"/>
        <v>346</v>
      </c>
      <c r="R91" s="8">
        <v>97</v>
      </c>
      <c r="S91" s="8">
        <v>97</v>
      </c>
      <c r="T91" s="8">
        <v>92</v>
      </c>
      <c r="U91" s="8">
        <v>96</v>
      </c>
      <c r="V91" s="8">
        <f t="shared" si="9"/>
        <v>382</v>
      </c>
      <c r="W91" s="8">
        <f t="shared" si="10"/>
        <v>1117</v>
      </c>
      <c r="X91" s="8">
        <v>99</v>
      </c>
      <c r="Y91" s="8">
        <v>97</v>
      </c>
      <c r="Z91" s="8">
        <v>99</v>
      </c>
      <c r="AA91" s="8">
        <v>97</v>
      </c>
      <c r="AB91" s="8">
        <f t="shared" si="0"/>
        <v>392</v>
      </c>
      <c r="AC91" s="8">
        <v>86</v>
      </c>
      <c r="AD91" s="8">
        <v>85</v>
      </c>
      <c r="AE91" s="8">
        <v>87</v>
      </c>
      <c r="AF91" s="8">
        <v>83</v>
      </c>
      <c r="AG91" s="8">
        <f t="shared" si="1"/>
        <v>341</v>
      </c>
      <c r="AH91" s="8">
        <v>90</v>
      </c>
      <c r="AI91" s="8">
        <v>87</v>
      </c>
      <c r="AJ91" s="8">
        <v>86</v>
      </c>
      <c r="AK91" s="8">
        <v>89</v>
      </c>
      <c r="AL91" s="8">
        <f t="shared" si="2"/>
        <v>352</v>
      </c>
      <c r="AM91" s="8">
        <v>1085</v>
      </c>
      <c r="AN91" s="8">
        <f t="shared" si="3"/>
        <v>2202</v>
      </c>
      <c r="AO91" s="31"/>
      <c r="AP91" s="31"/>
    </row>
    <row r="92" spans="1:40" ht="15">
      <c r="A92" s="8">
        <v>54</v>
      </c>
      <c r="B92" s="8">
        <v>225</v>
      </c>
      <c r="C92" s="9" t="s">
        <v>315</v>
      </c>
      <c r="D92" s="9" t="s">
        <v>316</v>
      </c>
      <c r="E92" s="8">
        <v>23186</v>
      </c>
      <c r="F92" s="8" t="s">
        <v>22</v>
      </c>
      <c r="G92" s="8" t="s">
        <v>9</v>
      </c>
      <c r="H92" s="8">
        <v>94</v>
      </c>
      <c r="I92" s="8">
        <v>96</v>
      </c>
      <c r="J92" s="8">
        <v>98</v>
      </c>
      <c r="K92" s="8">
        <v>92</v>
      </c>
      <c r="L92" s="8">
        <f t="shared" si="5"/>
        <v>380</v>
      </c>
      <c r="M92" s="8">
        <v>88</v>
      </c>
      <c r="N92" s="8">
        <v>89</v>
      </c>
      <c r="O92" s="8">
        <v>95</v>
      </c>
      <c r="P92" s="8">
        <v>92</v>
      </c>
      <c r="Q92" s="8">
        <f t="shared" si="6"/>
        <v>364</v>
      </c>
      <c r="R92" s="8">
        <v>90</v>
      </c>
      <c r="S92" s="8">
        <v>93</v>
      </c>
      <c r="T92" s="8">
        <v>92</v>
      </c>
      <c r="U92" s="8">
        <v>91</v>
      </c>
      <c r="V92" s="8">
        <f t="shared" si="9"/>
        <v>366</v>
      </c>
      <c r="W92" s="8">
        <f t="shared" si="10"/>
        <v>1110</v>
      </c>
      <c r="X92" s="8">
        <v>95</v>
      </c>
      <c r="Y92" s="8">
        <v>92</v>
      </c>
      <c r="Z92" s="8">
        <v>97</v>
      </c>
      <c r="AA92" s="8">
        <v>96</v>
      </c>
      <c r="AB92" s="8">
        <f t="shared" si="0"/>
        <v>380</v>
      </c>
      <c r="AC92" s="8">
        <v>89</v>
      </c>
      <c r="AD92" s="8">
        <v>82</v>
      </c>
      <c r="AE92" s="8">
        <v>87</v>
      </c>
      <c r="AF92" s="8">
        <v>90</v>
      </c>
      <c r="AG92" s="8">
        <f t="shared" si="1"/>
        <v>348</v>
      </c>
      <c r="AH92" s="8">
        <v>88</v>
      </c>
      <c r="AI92" s="8">
        <v>91</v>
      </c>
      <c r="AJ92" s="8">
        <v>92</v>
      </c>
      <c r="AK92" s="8">
        <v>92</v>
      </c>
      <c r="AL92" s="8">
        <f t="shared" si="2"/>
        <v>363</v>
      </c>
      <c r="AM92" s="8">
        <v>1091</v>
      </c>
      <c r="AN92" s="8">
        <f t="shared" si="3"/>
        <v>2201</v>
      </c>
    </row>
    <row r="93" spans="1:40" ht="15">
      <c r="A93" s="8">
        <v>55</v>
      </c>
      <c r="B93" s="8">
        <v>150</v>
      </c>
      <c r="C93" s="9" t="s">
        <v>379</v>
      </c>
      <c r="D93" s="9" t="s">
        <v>273</v>
      </c>
      <c r="E93" s="8">
        <v>19133</v>
      </c>
      <c r="F93" s="8" t="s">
        <v>15</v>
      </c>
      <c r="G93" s="8" t="s">
        <v>9</v>
      </c>
      <c r="H93" s="8">
        <v>97</v>
      </c>
      <c r="I93" s="8">
        <v>95</v>
      </c>
      <c r="J93" s="8">
        <v>98</v>
      </c>
      <c r="K93" s="8">
        <v>95</v>
      </c>
      <c r="L93" s="8">
        <f t="shared" si="5"/>
        <v>385</v>
      </c>
      <c r="M93" s="8">
        <v>90</v>
      </c>
      <c r="N93" s="8">
        <v>90</v>
      </c>
      <c r="O93" s="8">
        <v>88</v>
      </c>
      <c r="P93" s="8">
        <v>85</v>
      </c>
      <c r="Q93" s="8">
        <f t="shared" si="6"/>
        <v>353</v>
      </c>
      <c r="R93" s="8">
        <v>96</v>
      </c>
      <c r="S93" s="8">
        <v>90</v>
      </c>
      <c r="T93" s="8">
        <v>93</v>
      </c>
      <c r="U93" s="8">
        <v>88</v>
      </c>
      <c r="V93" s="8">
        <f t="shared" si="9"/>
        <v>367</v>
      </c>
      <c r="W93" s="8">
        <f t="shared" si="10"/>
        <v>1105</v>
      </c>
      <c r="X93" s="8">
        <v>97</v>
      </c>
      <c r="Y93" s="8">
        <v>97</v>
      </c>
      <c r="Z93" s="8">
        <v>93</v>
      </c>
      <c r="AA93" s="8">
        <v>99</v>
      </c>
      <c r="AB93" s="8">
        <f t="shared" si="0"/>
        <v>386</v>
      </c>
      <c r="AC93" s="8">
        <v>84</v>
      </c>
      <c r="AD93" s="8">
        <v>90</v>
      </c>
      <c r="AE93" s="8">
        <v>91</v>
      </c>
      <c r="AF93" s="8">
        <v>89</v>
      </c>
      <c r="AG93" s="8">
        <f t="shared" si="1"/>
        <v>354</v>
      </c>
      <c r="AH93" s="8">
        <v>88</v>
      </c>
      <c r="AI93" s="8">
        <v>84</v>
      </c>
      <c r="AJ93" s="8">
        <v>90</v>
      </c>
      <c r="AK93" s="8">
        <v>88</v>
      </c>
      <c r="AL93" s="8">
        <f t="shared" si="2"/>
        <v>350</v>
      </c>
      <c r="AM93" s="8">
        <v>1090</v>
      </c>
      <c r="AN93" s="8">
        <f t="shared" si="3"/>
        <v>2195</v>
      </c>
    </row>
    <row r="94" spans="1:40" ht="15">
      <c r="A94" s="8">
        <v>56</v>
      </c>
      <c r="B94" s="8">
        <v>13</v>
      </c>
      <c r="C94" s="9" t="s">
        <v>387</v>
      </c>
      <c r="D94" s="9" t="s">
        <v>388</v>
      </c>
      <c r="E94" s="8">
        <v>31508</v>
      </c>
      <c r="F94" s="8" t="s">
        <v>12</v>
      </c>
      <c r="G94" s="8" t="s">
        <v>9</v>
      </c>
      <c r="H94" s="8">
        <v>92</v>
      </c>
      <c r="I94" s="8">
        <v>98</v>
      </c>
      <c r="J94" s="8">
        <v>92</v>
      </c>
      <c r="K94" s="8">
        <v>90</v>
      </c>
      <c r="L94" s="8">
        <f t="shared" si="5"/>
        <v>372</v>
      </c>
      <c r="M94" s="8">
        <v>86</v>
      </c>
      <c r="N94" s="8">
        <v>89</v>
      </c>
      <c r="O94" s="8">
        <v>85</v>
      </c>
      <c r="P94" s="8">
        <v>88</v>
      </c>
      <c r="Q94" s="8">
        <f t="shared" si="6"/>
        <v>348</v>
      </c>
      <c r="R94" s="8">
        <v>96</v>
      </c>
      <c r="S94" s="8">
        <v>95</v>
      </c>
      <c r="T94" s="8">
        <v>93</v>
      </c>
      <c r="U94" s="8">
        <v>89</v>
      </c>
      <c r="V94" s="8">
        <f t="shared" si="9"/>
        <v>373</v>
      </c>
      <c r="W94" s="8">
        <f t="shared" si="10"/>
        <v>1093</v>
      </c>
      <c r="X94" s="8">
        <v>92</v>
      </c>
      <c r="Y94" s="8">
        <v>93</v>
      </c>
      <c r="Z94" s="8">
        <v>96</v>
      </c>
      <c r="AA94" s="8">
        <v>93</v>
      </c>
      <c r="AB94" s="8">
        <f t="shared" si="0"/>
        <v>374</v>
      </c>
      <c r="AC94" s="8">
        <v>92</v>
      </c>
      <c r="AD94" s="8">
        <v>87</v>
      </c>
      <c r="AE94" s="8">
        <v>85</v>
      </c>
      <c r="AF94" s="8">
        <v>87</v>
      </c>
      <c r="AG94" s="8">
        <f t="shared" si="1"/>
        <v>351</v>
      </c>
      <c r="AH94" s="8">
        <v>98</v>
      </c>
      <c r="AI94" s="8">
        <v>92</v>
      </c>
      <c r="AJ94" s="8">
        <v>93</v>
      </c>
      <c r="AK94" s="8">
        <v>92</v>
      </c>
      <c r="AL94" s="8">
        <f t="shared" si="2"/>
        <v>375</v>
      </c>
      <c r="AM94" s="8">
        <v>1100</v>
      </c>
      <c r="AN94" s="8">
        <f t="shared" si="3"/>
        <v>2193</v>
      </c>
    </row>
    <row r="95" spans="1:40" ht="15">
      <c r="A95" s="8">
        <v>57</v>
      </c>
      <c r="B95" s="8">
        <v>38</v>
      </c>
      <c r="C95" s="9" t="s">
        <v>351</v>
      </c>
      <c r="D95" s="9" t="s">
        <v>352</v>
      </c>
      <c r="E95" s="8">
        <v>28781</v>
      </c>
      <c r="F95" s="8" t="s">
        <v>22</v>
      </c>
      <c r="G95" s="8" t="s">
        <v>37</v>
      </c>
      <c r="H95" s="8">
        <v>96</v>
      </c>
      <c r="I95" s="8">
        <v>98</v>
      </c>
      <c r="J95" s="8">
        <v>97</v>
      </c>
      <c r="K95" s="8">
        <v>95</v>
      </c>
      <c r="L95" s="8">
        <f t="shared" si="5"/>
        <v>386</v>
      </c>
      <c r="M95" s="8">
        <v>87</v>
      </c>
      <c r="N95" s="8">
        <v>87</v>
      </c>
      <c r="O95" s="8">
        <v>83</v>
      </c>
      <c r="P95" s="8">
        <v>90</v>
      </c>
      <c r="Q95" s="8">
        <f t="shared" si="6"/>
        <v>347</v>
      </c>
      <c r="R95" s="8">
        <v>89</v>
      </c>
      <c r="S95" s="8">
        <v>90</v>
      </c>
      <c r="T95" s="8">
        <v>87</v>
      </c>
      <c r="U95" s="8">
        <v>91</v>
      </c>
      <c r="V95" s="8">
        <f t="shared" si="9"/>
        <v>357</v>
      </c>
      <c r="W95" s="8">
        <f t="shared" si="10"/>
        <v>1090</v>
      </c>
      <c r="X95" s="8">
        <v>93</v>
      </c>
      <c r="Y95" s="8">
        <v>95</v>
      </c>
      <c r="Z95" s="8">
        <v>97</v>
      </c>
      <c r="AA95" s="8">
        <v>95</v>
      </c>
      <c r="AB95" s="8">
        <f t="shared" si="0"/>
        <v>380</v>
      </c>
      <c r="AC95" s="8">
        <v>89</v>
      </c>
      <c r="AD95" s="8">
        <v>93</v>
      </c>
      <c r="AE95" s="8">
        <v>91</v>
      </c>
      <c r="AF95" s="8">
        <v>93</v>
      </c>
      <c r="AG95" s="8">
        <f t="shared" si="1"/>
        <v>366</v>
      </c>
      <c r="AH95" s="8">
        <v>90</v>
      </c>
      <c r="AI95" s="8">
        <v>93</v>
      </c>
      <c r="AJ95" s="8">
        <v>87</v>
      </c>
      <c r="AK95" s="8">
        <v>86</v>
      </c>
      <c r="AL95" s="8">
        <f t="shared" si="2"/>
        <v>356</v>
      </c>
      <c r="AM95" s="8">
        <v>1102</v>
      </c>
      <c r="AN95" s="8">
        <f t="shared" si="3"/>
        <v>2192</v>
      </c>
    </row>
    <row r="96" spans="1:40" ht="15">
      <c r="A96" s="8">
        <v>58</v>
      </c>
      <c r="B96" s="8">
        <v>115</v>
      </c>
      <c r="C96" s="9" t="s">
        <v>228</v>
      </c>
      <c r="D96" s="9" t="s">
        <v>232</v>
      </c>
      <c r="E96" s="8">
        <v>13655</v>
      </c>
      <c r="F96" s="8"/>
      <c r="G96" s="8" t="s">
        <v>16</v>
      </c>
      <c r="H96" s="8">
        <v>96</v>
      </c>
      <c r="I96" s="8">
        <v>92</v>
      </c>
      <c r="J96" s="8">
        <v>99</v>
      </c>
      <c r="K96" s="8">
        <v>99</v>
      </c>
      <c r="L96" s="8">
        <f t="shared" si="5"/>
        <v>386</v>
      </c>
      <c r="M96" s="8">
        <v>88</v>
      </c>
      <c r="N96" s="8">
        <v>90</v>
      </c>
      <c r="O96" s="8">
        <v>83</v>
      </c>
      <c r="P96" s="8">
        <v>82</v>
      </c>
      <c r="Q96" s="8">
        <f t="shared" si="6"/>
        <v>343</v>
      </c>
      <c r="R96" s="8">
        <v>89</v>
      </c>
      <c r="S96" s="8">
        <v>97</v>
      </c>
      <c r="T96" s="8">
        <v>91</v>
      </c>
      <c r="U96" s="8">
        <v>93</v>
      </c>
      <c r="V96" s="8">
        <f t="shared" si="9"/>
        <v>370</v>
      </c>
      <c r="W96" s="8">
        <f t="shared" si="10"/>
        <v>1099</v>
      </c>
      <c r="X96" s="8">
        <v>94</v>
      </c>
      <c r="Y96" s="8">
        <v>93</v>
      </c>
      <c r="Z96" s="8">
        <v>93</v>
      </c>
      <c r="AA96" s="8">
        <v>94</v>
      </c>
      <c r="AB96" s="8">
        <f t="shared" si="0"/>
        <v>374</v>
      </c>
      <c r="AC96" s="8">
        <v>89</v>
      </c>
      <c r="AD96" s="8">
        <v>91</v>
      </c>
      <c r="AE96" s="8">
        <v>87</v>
      </c>
      <c r="AF96" s="8">
        <v>86</v>
      </c>
      <c r="AG96" s="8">
        <f t="shared" si="1"/>
        <v>353</v>
      </c>
      <c r="AH96" s="8">
        <v>92</v>
      </c>
      <c r="AI96" s="8">
        <v>91</v>
      </c>
      <c r="AJ96" s="8">
        <v>89</v>
      </c>
      <c r="AK96" s="8">
        <v>94</v>
      </c>
      <c r="AL96" s="8">
        <f t="shared" si="2"/>
        <v>366</v>
      </c>
      <c r="AM96" s="8">
        <v>1093</v>
      </c>
      <c r="AN96" s="8">
        <f t="shared" si="3"/>
        <v>2192</v>
      </c>
    </row>
    <row r="97" spans="1:40" ht="15">
      <c r="A97" s="8">
        <v>59</v>
      </c>
      <c r="B97" s="8">
        <v>157</v>
      </c>
      <c r="C97" s="9" t="s">
        <v>349</v>
      </c>
      <c r="D97" s="9" t="s">
        <v>213</v>
      </c>
      <c r="E97" s="8">
        <v>116112</v>
      </c>
      <c r="F97" s="8" t="s">
        <v>22</v>
      </c>
      <c r="G97" s="8" t="s">
        <v>23</v>
      </c>
      <c r="H97" s="8">
        <v>90</v>
      </c>
      <c r="I97" s="8">
        <v>95</v>
      </c>
      <c r="J97" s="8">
        <v>95</v>
      </c>
      <c r="K97" s="8">
        <v>93</v>
      </c>
      <c r="L97" s="8">
        <f t="shared" si="5"/>
        <v>373</v>
      </c>
      <c r="M97" s="8">
        <v>88</v>
      </c>
      <c r="N97" s="8">
        <v>88</v>
      </c>
      <c r="O97" s="8">
        <v>88</v>
      </c>
      <c r="P97" s="8">
        <v>88</v>
      </c>
      <c r="Q97" s="8">
        <f t="shared" si="6"/>
        <v>352</v>
      </c>
      <c r="R97" s="8">
        <v>96</v>
      </c>
      <c r="S97" s="8">
        <v>88</v>
      </c>
      <c r="T97" s="8">
        <v>92</v>
      </c>
      <c r="U97" s="8">
        <v>90</v>
      </c>
      <c r="V97" s="8">
        <f t="shared" si="9"/>
        <v>366</v>
      </c>
      <c r="W97" s="8">
        <f t="shared" si="10"/>
        <v>1091</v>
      </c>
      <c r="X97" s="8">
        <v>94</v>
      </c>
      <c r="Y97" s="8">
        <v>97</v>
      </c>
      <c r="Z97" s="8">
        <v>94</v>
      </c>
      <c r="AA97" s="8">
        <v>96</v>
      </c>
      <c r="AB97" s="8">
        <f t="shared" si="0"/>
        <v>381</v>
      </c>
      <c r="AC97" s="8">
        <v>88</v>
      </c>
      <c r="AD97" s="8">
        <v>91</v>
      </c>
      <c r="AE97" s="8">
        <v>86</v>
      </c>
      <c r="AF97" s="8">
        <v>87</v>
      </c>
      <c r="AG97" s="8">
        <f t="shared" si="1"/>
        <v>352</v>
      </c>
      <c r="AH97" s="8">
        <v>90</v>
      </c>
      <c r="AI97" s="8">
        <v>94</v>
      </c>
      <c r="AJ97" s="8">
        <v>92</v>
      </c>
      <c r="AK97" s="8">
        <v>91</v>
      </c>
      <c r="AL97" s="8">
        <f t="shared" si="2"/>
        <v>367</v>
      </c>
      <c r="AM97" s="8">
        <v>1100</v>
      </c>
      <c r="AN97" s="8">
        <f t="shared" si="3"/>
        <v>2191</v>
      </c>
    </row>
    <row r="98" spans="1:40" ht="15">
      <c r="A98" s="8">
        <v>60</v>
      </c>
      <c r="B98" s="8">
        <v>212</v>
      </c>
      <c r="C98" s="9" t="s">
        <v>359</v>
      </c>
      <c r="D98" s="9" t="s">
        <v>360</v>
      </c>
      <c r="E98" s="8">
        <v>25151</v>
      </c>
      <c r="F98" s="8" t="s">
        <v>12</v>
      </c>
      <c r="G98" s="8" t="s">
        <v>16</v>
      </c>
      <c r="H98" s="8">
        <v>92</v>
      </c>
      <c r="I98" s="8">
        <v>93</v>
      </c>
      <c r="J98" s="8">
        <v>94</v>
      </c>
      <c r="K98" s="8">
        <v>97</v>
      </c>
      <c r="L98" s="8">
        <f t="shared" si="5"/>
        <v>376</v>
      </c>
      <c r="M98" s="8">
        <v>90</v>
      </c>
      <c r="N98" s="8">
        <v>92</v>
      </c>
      <c r="O98" s="8">
        <v>87</v>
      </c>
      <c r="P98" s="8">
        <v>89</v>
      </c>
      <c r="Q98" s="8">
        <f t="shared" si="6"/>
        <v>358</v>
      </c>
      <c r="R98" s="8">
        <v>93</v>
      </c>
      <c r="S98" s="8">
        <v>88</v>
      </c>
      <c r="T98" s="8">
        <v>87</v>
      </c>
      <c r="U98" s="8">
        <v>85</v>
      </c>
      <c r="V98" s="8">
        <f t="shared" si="9"/>
        <v>353</v>
      </c>
      <c r="W98" s="8">
        <f t="shared" si="10"/>
        <v>1087</v>
      </c>
      <c r="X98" s="8">
        <v>96</v>
      </c>
      <c r="Y98" s="8">
        <v>92</v>
      </c>
      <c r="Z98" s="8">
        <v>96</v>
      </c>
      <c r="AA98" s="8">
        <v>97</v>
      </c>
      <c r="AB98" s="8">
        <f t="shared" si="0"/>
        <v>381</v>
      </c>
      <c r="AC98" s="8">
        <v>95</v>
      </c>
      <c r="AD98" s="8">
        <v>87</v>
      </c>
      <c r="AE98" s="8">
        <v>92</v>
      </c>
      <c r="AF98" s="8">
        <v>85</v>
      </c>
      <c r="AG98" s="8">
        <f t="shared" si="1"/>
        <v>359</v>
      </c>
      <c r="AH98" s="8">
        <v>80</v>
      </c>
      <c r="AI98" s="8">
        <v>94</v>
      </c>
      <c r="AJ98" s="8">
        <v>96</v>
      </c>
      <c r="AK98" s="8">
        <v>92</v>
      </c>
      <c r="AL98" s="8">
        <f t="shared" si="2"/>
        <v>362</v>
      </c>
      <c r="AM98" s="8">
        <v>1102</v>
      </c>
      <c r="AN98" s="8">
        <f t="shared" si="3"/>
        <v>2189</v>
      </c>
    </row>
    <row r="99" spans="1:40" ht="15">
      <c r="A99" s="8">
        <v>61</v>
      </c>
      <c r="B99" s="8">
        <v>153</v>
      </c>
      <c r="C99" s="9" t="s">
        <v>382</v>
      </c>
      <c r="D99" s="9" t="s">
        <v>383</v>
      </c>
      <c r="E99" s="8">
        <v>24457</v>
      </c>
      <c r="F99" s="8" t="s">
        <v>8</v>
      </c>
      <c r="G99" s="8" t="s">
        <v>16</v>
      </c>
      <c r="H99" s="8">
        <v>97</v>
      </c>
      <c r="I99" s="8">
        <v>98</v>
      </c>
      <c r="J99" s="8">
        <v>96</v>
      </c>
      <c r="K99" s="8">
        <v>94</v>
      </c>
      <c r="L99" s="8">
        <f t="shared" si="5"/>
        <v>385</v>
      </c>
      <c r="M99" s="8">
        <v>78</v>
      </c>
      <c r="N99" s="8">
        <v>86</v>
      </c>
      <c r="O99" s="8">
        <v>92</v>
      </c>
      <c r="P99" s="8">
        <v>86</v>
      </c>
      <c r="Q99" s="8">
        <f t="shared" si="6"/>
        <v>342</v>
      </c>
      <c r="R99" s="8">
        <v>93</v>
      </c>
      <c r="S99" s="8">
        <v>89</v>
      </c>
      <c r="T99" s="8">
        <v>85</v>
      </c>
      <c r="U99" s="8">
        <v>88</v>
      </c>
      <c r="V99" s="8">
        <f t="shared" si="9"/>
        <v>355</v>
      </c>
      <c r="W99" s="8">
        <f t="shared" si="10"/>
        <v>1082</v>
      </c>
      <c r="X99" s="8">
        <v>93</v>
      </c>
      <c r="Y99" s="8">
        <v>94</v>
      </c>
      <c r="Z99" s="8">
        <v>97</v>
      </c>
      <c r="AA99" s="8">
        <v>98</v>
      </c>
      <c r="AB99" s="8">
        <f t="shared" si="0"/>
        <v>382</v>
      </c>
      <c r="AC99" s="8">
        <v>79</v>
      </c>
      <c r="AD99" s="8">
        <v>91</v>
      </c>
      <c r="AE99" s="8">
        <v>89</v>
      </c>
      <c r="AF99" s="8">
        <v>84</v>
      </c>
      <c r="AG99" s="8">
        <f t="shared" si="1"/>
        <v>343</v>
      </c>
      <c r="AH99" s="8">
        <v>94</v>
      </c>
      <c r="AI99" s="8">
        <v>94</v>
      </c>
      <c r="AJ99" s="8">
        <v>88</v>
      </c>
      <c r="AK99" s="8">
        <v>92</v>
      </c>
      <c r="AL99" s="8">
        <f t="shared" si="2"/>
        <v>368</v>
      </c>
      <c r="AM99" s="8">
        <v>1093</v>
      </c>
      <c r="AN99" s="8">
        <f t="shared" si="3"/>
        <v>2175</v>
      </c>
    </row>
    <row r="100" spans="1:40" ht="15">
      <c r="A100" s="8">
        <v>62</v>
      </c>
      <c r="B100" s="8">
        <v>217</v>
      </c>
      <c r="C100" s="9" t="s">
        <v>311</v>
      </c>
      <c r="D100" s="9" t="s">
        <v>312</v>
      </c>
      <c r="E100" s="8">
        <v>28713</v>
      </c>
      <c r="F100" s="8" t="s">
        <v>8</v>
      </c>
      <c r="G100" s="8" t="s">
        <v>16</v>
      </c>
      <c r="H100" s="8">
        <v>94</v>
      </c>
      <c r="I100" s="8">
        <v>93</v>
      </c>
      <c r="J100" s="8">
        <v>92</v>
      </c>
      <c r="K100" s="8">
        <v>91</v>
      </c>
      <c r="L100" s="8">
        <f t="shared" si="5"/>
        <v>370</v>
      </c>
      <c r="M100" s="8">
        <v>87</v>
      </c>
      <c r="N100" s="8">
        <v>91</v>
      </c>
      <c r="O100" s="8">
        <v>92</v>
      </c>
      <c r="P100" s="8">
        <v>89</v>
      </c>
      <c r="Q100" s="8">
        <f t="shared" si="6"/>
        <v>359</v>
      </c>
      <c r="R100" s="8">
        <v>84</v>
      </c>
      <c r="S100" s="8">
        <v>91</v>
      </c>
      <c r="T100" s="8">
        <v>87</v>
      </c>
      <c r="U100" s="8">
        <v>87</v>
      </c>
      <c r="V100" s="8">
        <f t="shared" si="9"/>
        <v>349</v>
      </c>
      <c r="W100" s="8">
        <f t="shared" si="10"/>
        <v>1078</v>
      </c>
      <c r="X100" s="8">
        <v>95</v>
      </c>
      <c r="Y100" s="8">
        <v>96</v>
      </c>
      <c r="Z100" s="8">
        <v>96</v>
      </c>
      <c r="AA100" s="8">
        <v>96</v>
      </c>
      <c r="AB100" s="8">
        <f t="shared" si="0"/>
        <v>383</v>
      </c>
      <c r="AC100" s="8">
        <v>82</v>
      </c>
      <c r="AD100" s="8">
        <v>90</v>
      </c>
      <c r="AE100" s="8">
        <v>87</v>
      </c>
      <c r="AF100" s="8">
        <v>88</v>
      </c>
      <c r="AG100" s="8">
        <f t="shared" si="1"/>
        <v>347</v>
      </c>
      <c r="AH100" s="8">
        <v>89</v>
      </c>
      <c r="AI100" s="8">
        <v>89</v>
      </c>
      <c r="AJ100" s="8">
        <v>95</v>
      </c>
      <c r="AK100" s="8">
        <v>90</v>
      </c>
      <c r="AL100" s="8">
        <f t="shared" si="2"/>
        <v>363</v>
      </c>
      <c r="AM100" s="8">
        <v>1093</v>
      </c>
      <c r="AN100" s="8">
        <f t="shared" si="3"/>
        <v>2171</v>
      </c>
    </row>
    <row r="101" spans="1:40" ht="15">
      <c r="A101" s="8">
        <v>63</v>
      </c>
      <c r="B101" s="8">
        <v>187</v>
      </c>
      <c r="C101" s="9" t="s">
        <v>344</v>
      </c>
      <c r="D101" s="9" t="s">
        <v>345</v>
      </c>
      <c r="E101" s="8">
        <v>237</v>
      </c>
      <c r="F101" s="8" t="s">
        <v>196</v>
      </c>
      <c r="G101" s="8" t="s">
        <v>16</v>
      </c>
      <c r="H101" s="8">
        <v>94</v>
      </c>
      <c r="I101" s="8">
        <v>92</v>
      </c>
      <c r="J101" s="8">
        <v>94</v>
      </c>
      <c r="K101" s="8">
        <v>93</v>
      </c>
      <c r="L101" s="8">
        <f t="shared" si="5"/>
        <v>373</v>
      </c>
      <c r="M101" s="8">
        <v>92</v>
      </c>
      <c r="N101" s="8">
        <v>82</v>
      </c>
      <c r="O101" s="8">
        <v>85</v>
      </c>
      <c r="P101" s="8">
        <v>87</v>
      </c>
      <c r="Q101" s="8">
        <f t="shared" si="6"/>
        <v>346</v>
      </c>
      <c r="R101" s="8">
        <v>89</v>
      </c>
      <c r="S101" s="8">
        <v>91</v>
      </c>
      <c r="T101" s="8">
        <v>94</v>
      </c>
      <c r="U101" s="8">
        <v>90</v>
      </c>
      <c r="V101" s="8">
        <f t="shared" si="9"/>
        <v>364</v>
      </c>
      <c r="W101" s="8">
        <f t="shared" si="10"/>
        <v>1083</v>
      </c>
      <c r="X101" s="8">
        <v>89</v>
      </c>
      <c r="Y101" s="8">
        <v>89</v>
      </c>
      <c r="Z101" s="8">
        <v>89</v>
      </c>
      <c r="AA101" s="8">
        <v>93</v>
      </c>
      <c r="AB101" s="8">
        <f t="shared" si="0"/>
        <v>360</v>
      </c>
      <c r="AC101" s="8">
        <v>89</v>
      </c>
      <c r="AD101" s="8">
        <v>83</v>
      </c>
      <c r="AE101" s="8">
        <v>86</v>
      </c>
      <c r="AF101" s="8">
        <v>90</v>
      </c>
      <c r="AG101" s="8">
        <f t="shared" si="1"/>
        <v>348</v>
      </c>
      <c r="AH101" s="8">
        <v>96</v>
      </c>
      <c r="AI101" s="8">
        <v>92</v>
      </c>
      <c r="AJ101" s="8">
        <v>94</v>
      </c>
      <c r="AK101" s="8">
        <v>92</v>
      </c>
      <c r="AL101" s="8">
        <f t="shared" si="2"/>
        <v>374</v>
      </c>
      <c r="AM101" s="8">
        <v>1082</v>
      </c>
      <c r="AN101" s="8">
        <f t="shared" si="3"/>
        <v>2165</v>
      </c>
    </row>
    <row r="102" spans="1:40" ht="15">
      <c r="A102" s="8">
        <v>64</v>
      </c>
      <c r="B102" s="12">
        <v>196</v>
      </c>
      <c r="C102" s="13" t="s">
        <v>269</v>
      </c>
      <c r="D102" s="13" t="s">
        <v>208</v>
      </c>
      <c r="E102" s="12">
        <v>113325</v>
      </c>
      <c r="F102" s="12" t="s">
        <v>22</v>
      </c>
      <c r="G102" s="14" t="s">
        <v>9</v>
      </c>
      <c r="H102" s="8">
        <v>94</v>
      </c>
      <c r="I102" s="8">
        <v>93</v>
      </c>
      <c r="J102" s="8">
        <v>93</v>
      </c>
      <c r="K102" s="8">
        <v>93</v>
      </c>
      <c r="L102" s="8">
        <f t="shared" si="5"/>
        <v>373</v>
      </c>
      <c r="M102" s="8">
        <v>91</v>
      </c>
      <c r="N102" s="8">
        <v>82</v>
      </c>
      <c r="O102" s="8">
        <v>77</v>
      </c>
      <c r="P102" s="8">
        <v>82</v>
      </c>
      <c r="Q102" s="8">
        <f t="shared" si="6"/>
        <v>332</v>
      </c>
      <c r="R102" s="8">
        <v>90</v>
      </c>
      <c r="S102" s="8">
        <v>91</v>
      </c>
      <c r="T102" s="8">
        <v>93</v>
      </c>
      <c r="U102" s="8">
        <v>92</v>
      </c>
      <c r="V102" s="8">
        <f t="shared" si="9"/>
        <v>366</v>
      </c>
      <c r="W102" s="8">
        <f t="shared" si="10"/>
        <v>1071</v>
      </c>
      <c r="X102" s="8">
        <v>95</v>
      </c>
      <c r="Y102" s="8">
        <v>94</v>
      </c>
      <c r="Z102" s="8">
        <v>97</v>
      </c>
      <c r="AA102" s="8">
        <v>97</v>
      </c>
      <c r="AB102" s="8">
        <f t="shared" si="0"/>
        <v>383</v>
      </c>
      <c r="AC102" s="8">
        <v>88</v>
      </c>
      <c r="AD102" s="8">
        <v>90</v>
      </c>
      <c r="AE102" s="8">
        <v>84</v>
      </c>
      <c r="AF102" s="8">
        <v>79</v>
      </c>
      <c r="AG102" s="8">
        <f t="shared" si="1"/>
        <v>341</v>
      </c>
      <c r="AH102" s="8">
        <v>89</v>
      </c>
      <c r="AI102" s="8">
        <v>95</v>
      </c>
      <c r="AJ102" s="8">
        <v>95</v>
      </c>
      <c r="AK102" s="8">
        <v>90</v>
      </c>
      <c r="AL102" s="8">
        <f t="shared" si="2"/>
        <v>369</v>
      </c>
      <c r="AM102" s="8">
        <v>1093</v>
      </c>
      <c r="AN102" s="8">
        <f t="shared" si="3"/>
        <v>2164</v>
      </c>
    </row>
    <row r="103" spans="1:40" ht="15">
      <c r="A103" s="8">
        <v>65</v>
      </c>
      <c r="B103" s="8">
        <v>105</v>
      </c>
      <c r="C103" s="9" t="s">
        <v>284</v>
      </c>
      <c r="D103" s="9" t="s">
        <v>285</v>
      </c>
      <c r="E103" s="8">
        <v>29942</v>
      </c>
      <c r="F103" s="8" t="s">
        <v>12</v>
      </c>
      <c r="G103" s="8" t="s">
        <v>16</v>
      </c>
      <c r="H103" s="8">
        <v>92</v>
      </c>
      <c r="I103" s="8">
        <v>96</v>
      </c>
      <c r="J103" s="8">
        <v>95</v>
      </c>
      <c r="K103" s="8">
        <v>96</v>
      </c>
      <c r="L103" s="8">
        <f aca="true" t="shared" si="11" ref="L103:L116">SUM(H103:K103)</f>
        <v>379</v>
      </c>
      <c r="M103" s="8">
        <v>81</v>
      </c>
      <c r="N103" s="8">
        <v>92</v>
      </c>
      <c r="O103" s="8">
        <v>89</v>
      </c>
      <c r="P103" s="8">
        <v>78</v>
      </c>
      <c r="Q103" s="8">
        <f aca="true" t="shared" si="12" ref="Q103:Q116">SUM(M103:P103)</f>
        <v>340</v>
      </c>
      <c r="R103" s="8">
        <v>89</v>
      </c>
      <c r="S103" s="8">
        <v>84</v>
      </c>
      <c r="T103" s="8">
        <v>87</v>
      </c>
      <c r="U103" s="8">
        <v>86</v>
      </c>
      <c r="V103" s="8">
        <f t="shared" si="9"/>
        <v>346</v>
      </c>
      <c r="W103" s="8">
        <f t="shared" si="10"/>
        <v>1065</v>
      </c>
      <c r="X103" s="8">
        <v>95</v>
      </c>
      <c r="Y103" s="8">
        <v>96</v>
      </c>
      <c r="Z103" s="8">
        <v>96</v>
      </c>
      <c r="AA103" s="8">
        <v>96</v>
      </c>
      <c r="AB103" s="8">
        <f aca="true" t="shared" si="13" ref="AB103:AB114">SUM(X103:AA103)</f>
        <v>383</v>
      </c>
      <c r="AC103" s="8">
        <v>84</v>
      </c>
      <c r="AD103" s="8">
        <v>89</v>
      </c>
      <c r="AE103" s="8">
        <v>91</v>
      </c>
      <c r="AF103" s="8">
        <v>88</v>
      </c>
      <c r="AG103" s="8">
        <f aca="true" t="shared" si="14" ref="AG103:AG114">SUM(AC103:AF103)</f>
        <v>352</v>
      </c>
      <c r="AH103" s="8">
        <v>93</v>
      </c>
      <c r="AI103" s="8">
        <v>84</v>
      </c>
      <c r="AJ103" s="8">
        <v>90</v>
      </c>
      <c r="AK103" s="8">
        <v>90</v>
      </c>
      <c r="AL103" s="8">
        <f aca="true" t="shared" si="15" ref="AL103:AL114">SUM(AH103:AK103)</f>
        <v>357</v>
      </c>
      <c r="AM103" s="8">
        <v>1092</v>
      </c>
      <c r="AN103" s="8">
        <f aca="true" t="shared" si="16" ref="AN103:AN114">AM103+W103</f>
        <v>2157</v>
      </c>
    </row>
    <row r="104" spans="1:40" ht="15">
      <c r="A104" s="8">
        <v>66</v>
      </c>
      <c r="B104" s="8">
        <v>191</v>
      </c>
      <c r="C104" s="9" t="s">
        <v>356</v>
      </c>
      <c r="D104" s="9" t="s">
        <v>273</v>
      </c>
      <c r="E104" s="8">
        <v>30221</v>
      </c>
      <c r="F104" s="8" t="s">
        <v>8</v>
      </c>
      <c r="G104" s="8" t="s">
        <v>16</v>
      </c>
      <c r="H104" s="8">
        <v>95</v>
      </c>
      <c r="I104" s="8">
        <v>93</v>
      </c>
      <c r="J104" s="8">
        <v>95</v>
      </c>
      <c r="K104" s="8">
        <v>95</v>
      </c>
      <c r="L104" s="8">
        <f t="shared" si="11"/>
        <v>378</v>
      </c>
      <c r="M104" s="8">
        <v>88</v>
      </c>
      <c r="N104" s="8">
        <v>76</v>
      </c>
      <c r="O104" s="8">
        <v>85</v>
      </c>
      <c r="P104" s="8">
        <v>81</v>
      </c>
      <c r="Q104" s="8">
        <f t="shared" si="12"/>
        <v>330</v>
      </c>
      <c r="R104" s="8">
        <v>91</v>
      </c>
      <c r="S104" s="8">
        <v>88</v>
      </c>
      <c r="T104" s="8">
        <v>91</v>
      </c>
      <c r="U104" s="8">
        <v>91</v>
      </c>
      <c r="V104" s="8">
        <f t="shared" si="9"/>
        <v>361</v>
      </c>
      <c r="W104" s="8">
        <f t="shared" si="10"/>
        <v>1069</v>
      </c>
      <c r="X104" s="8">
        <v>95</v>
      </c>
      <c r="Y104" s="8">
        <v>96</v>
      </c>
      <c r="Z104" s="8">
        <v>96</v>
      </c>
      <c r="AA104" s="8">
        <v>97</v>
      </c>
      <c r="AB104" s="8">
        <f t="shared" si="13"/>
        <v>384</v>
      </c>
      <c r="AC104" s="8">
        <v>92</v>
      </c>
      <c r="AD104" s="8">
        <v>86</v>
      </c>
      <c r="AE104" s="8">
        <v>88</v>
      </c>
      <c r="AF104" s="8">
        <v>82</v>
      </c>
      <c r="AG104" s="8">
        <f t="shared" si="14"/>
        <v>348</v>
      </c>
      <c r="AH104" s="8">
        <v>86</v>
      </c>
      <c r="AI104" s="8">
        <v>87</v>
      </c>
      <c r="AJ104" s="8">
        <v>96</v>
      </c>
      <c r="AK104" s="8">
        <v>84</v>
      </c>
      <c r="AL104" s="8">
        <f t="shared" si="15"/>
        <v>353</v>
      </c>
      <c r="AM104" s="8">
        <v>1085</v>
      </c>
      <c r="AN104" s="8">
        <f t="shared" si="16"/>
        <v>2154</v>
      </c>
    </row>
    <row r="105" spans="1:40" ht="15">
      <c r="A105" s="8">
        <v>67</v>
      </c>
      <c r="B105" s="8">
        <v>271</v>
      </c>
      <c r="C105" s="9" t="s">
        <v>353</v>
      </c>
      <c r="D105" s="9" t="s">
        <v>389</v>
      </c>
      <c r="E105" s="8">
        <v>31610</v>
      </c>
      <c r="F105" s="8" t="s">
        <v>22</v>
      </c>
      <c r="G105" s="8" t="s">
        <v>9</v>
      </c>
      <c r="H105" s="8">
        <v>97</v>
      </c>
      <c r="I105" s="8">
        <v>89</v>
      </c>
      <c r="J105" s="8">
        <v>94</v>
      </c>
      <c r="K105" s="8">
        <v>97</v>
      </c>
      <c r="L105" s="8">
        <f t="shared" si="11"/>
        <v>377</v>
      </c>
      <c r="M105" s="8">
        <v>89</v>
      </c>
      <c r="N105" s="8">
        <v>83</v>
      </c>
      <c r="O105" s="8">
        <v>86</v>
      </c>
      <c r="P105" s="8">
        <v>83</v>
      </c>
      <c r="Q105" s="8">
        <f t="shared" si="12"/>
        <v>341</v>
      </c>
      <c r="R105" s="8">
        <v>88</v>
      </c>
      <c r="S105" s="8">
        <v>84</v>
      </c>
      <c r="T105" s="8">
        <v>90</v>
      </c>
      <c r="U105" s="8">
        <v>82</v>
      </c>
      <c r="V105" s="8">
        <f t="shared" si="9"/>
        <v>344</v>
      </c>
      <c r="W105" s="8">
        <f t="shared" si="10"/>
        <v>1062</v>
      </c>
      <c r="X105" s="8">
        <v>97</v>
      </c>
      <c r="Y105" s="8">
        <v>97</v>
      </c>
      <c r="Z105" s="8">
        <v>96</v>
      </c>
      <c r="AA105" s="8">
        <v>96</v>
      </c>
      <c r="AB105" s="8">
        <f t="shared" si="13"/>
        <v>386</v>
      </c>
      <c r="AC105" s="8">
        <v>86</v>
      </c>
      <c r="AD105" s="8">
        <v>86</v>
      </c>
      <c r="AE105" s="8">
        <v>90</v>
      </c>
      <c r="AF105" s="8">
        <v>87</v>
      </c>
      <c r="AG105" s="8">
        <f t="shared" si="14"/>
        <v>349</v>
      </c>
      <c r="AH105" s="8">
        <v>93</v>
      </c>
      <c r="AI105" s="8">
        <v>85</v>
      </c>
      <c r="AJ105" s="8">
        <v>86</v>
      </c>
      <c r="AK105" s="8">
        <v>87</v>
      </c>
      <c r="AL105" s="8">
        <f t="shared" si="15"/>
        <v>351</v>
      </c>
      <c r="AM105" s="8">
        <v>1086</v>
      </c>
      <c r="AN105" s="8">
        <f t="shared" si="16"/>
        <v>2148</v>
      </c>
    </row>
    <row r="106" spans="1:40" ht="15">
      <c r="A106" s="8">
        <v>68</v>
      </c>
      <c r="B106" s="8">
        <v>9</v>
      </c>
      <c r="C106" s="9" t="s">
        <v>299</v>
      </c>
      <c r="D106" s="9" t="s">
        <v>300</v>
      </c>
      <c r="E106" s="8">
        <v>32021</v>
      </c>
      <c r="F106" s="8" t="s">
        <v>8</v>
      </c>
      <c r="G106" s="8" t="s">
        <v>16</v>
      </c>
      <c r="H106" s="8">
        <v>94</v>
      </c>
      <c r="I106" s="8">
        <v>95</v>
      </c>
      <c r="J106" s="8">
        <v>93</v>
      </c>
      <c r="K106" s="8">
        <v>92</v>
      </c>
      <c r="L106" s="8">
        <f t="shared" si="11"/>
        <v>374</v>
      </c>
      <c r="M106" s="8">
        <v>85</v>
      </c>
      <c r="N106" s="8">
        <v>70</v>
      </c>
      <c r="O106" s="8">
        <v>86</v>
      </c>
      <c r="P106" s="8">
        <v>87</v>
      </c>
      <c r="Q106" s="8">
        <f t="shared" si="12"/>
        <v>328</v>
      </c>
      <c r="R106" s="8">
        <v>88</v>
      </c>
      <c r="S106" s="8">
        <v>92</v>
      </c>
      <c r="T106" s="8">
        <v>87</v>
      </c>
      <c r="U106" s="8">
        <v>91</v>
      </c>
      <c r="V106" s="8">
        <f t="shared" si="9"/>
        <v>358</v>
      </c>
      <c r="W106" s="8">
        <f t="shared" si="10"/>
        <v>1060</v>
      </c>
      <c r="X106" s="8">
        <v>99</v>
      </c>
      <c r="Y106" s="8">
        <v>98</v>
      </c>
      <c r="Z106" s="8">
        <v>94</v>
      </c>
      <c r="AA106" s="8">
        <v>99</v>
      </c>
      <c r="AB106" s="8">
        <f t="shared" si="13"/>
        <v>390</v>
      </c>
      <c r="AC106" s="8">
        <v>76</v>
      </c>
      <c r="AD106" s="8">
        <v>88</v>
      </c>
      <c r="AE106" s="8">
        <v>85</v>
      </c>
      <c r="AF106" s="8">
        <v>77</v>
      </c>
      <c r="AG106" s="8">
        <f t="shared" si="14"/>
        <v>326</v>
      </c>
      <c r="AH106" s="8">
        <v>91</v>
      </c>
      <c r="AI106" s="8">
        <v>93</v>
      </c>
      <c r="AJ106" s="8">
        <v>93</v>
      </c>
      <c r="AK106" s="8">
        <v>94</v>
      </c>
      <c r="AL106" s="8">
        <f t="shared" si="15"/>
        <v>371</v>
      </c>
      <c r="AM106" s="8">
        <v>1087</v>
      </c>
      <c r="AN106" s="8">
        <f t="shared" si="16"/>
        <v>2147</v>
      </c>
    </row>
    <row r="107" spans="1:40" ht="15">
      <c r="A107" s="8">
        <v>69</v>
      </c>
      <c r="B107" s="14">
        <v>137</v>
      </c>
      <c r="C107" s="17" t="s">
        <v>294</v>
      </c>
      <c r="D107" s="17" t="s">
        <v>295</v>
      </c>
      <c r="E107" s="14">
        <v>112319</v>
      </c>
      <c r="F107" s="14" t="s">
        <v>27</v>
      </c>
      <c r="G107" s="12" t="s">
        <v>28</v>
      </c>
      <c r="H107" s="8">
        <v>94</v>
      </c>
      <c r="I107" s="8">
        <v>98</v>
      </c>
      <c r="J107" s="8">
        <v>94</v>
      </c>
      <c r="K107" s="8">
        <v>96</v>
      </c>
      <c r="L107" s="8">
        <f t="shared" si="11"/>
        <v>382</v>
      </c>
      <c r="M107" s="8">
        <v>80</v>
      </c>
      <c r="N107" s="8">
        <v>79</v>
      </c>
      <c r="O107" s="8">
        <v>83</v>
      </c>
      <c r="P107" s="8">
        <v>89</v>
      </c>
      <c r="Q107" s="8">
        <f t="shared" si="12"/>
        <v>331</v>
      </c>
      <c r="R107" s="8">
        <v>92</v>
      </c>
      <c r="S107" s="8">
        <v>94</v>
      </c>
      <c r="T107" s="8">
        <v>87</v>
      </c>
      <c r="U107" s="8">
        <v>84</v>
      </c>
      <c r="V107" s="8">
        <f t="shared" si="9"/>
        <v>357</v>
      </c>
      <c r="W107" s="8">
        <f t="shared" si="10"/>
        <v>1070</v>
      </c>
      <c r="X107" s="8">
        <v>93</v>
      </c>
      <c r="Y107" s="8">
        <v>95</v>
      </c>
      <c r="Z107" s="8">
        <v>92</v>
      </c>
      <c r="AA107" s="8">
        <v>95</v>
      </c>
      <c r="AB107" s="8">
        <f t="shared" si="13"/>
        <v>375</v>
      </c>
      <c r="AC107" s="8">
        <v>85</v>
      </c>
      <c r="AD107" s="8">
        <v>84</v>
      </c>
      <c r="AE107" s="8">
        <v>84</v>
      </c>
      <c r="AF107" s="8">
        <v>90</v>
      </c>
      <c r="AG107" s="8">
        <f t="shared" si="14"/>
        <v>343</v>
      </c>
      <c r="AH107" s="8">
        <v>90</v>
      </c>
      <c r="AI107" s="8">
        <v>87</v>
      </c>
      <c r="AJ107" s="8">
        <v>88</v>
      </c>
      <c r="AK107" s="8">
        <v>90</v>
      </c>
      <c r="AL107" s="8">
        <f t="shared" si="15"/>
        <v>355</v>
      </c>
      <c r="AM107" s="8">
        <v>1073</v>
      </c>
      <c r="AN107" s="8">
        <f t="shared" si="16"/>
        <v>2143</v>
      </c>
    </row>
    <row r="108" spans="1:40" ht="15">
      <c r="A108" s="8">
        <v>70</v>
      </c>
      <c r="B108" s="8">
        <v>237</v>
      </c>
      <c r="C108" s="9" t="s">
        <v>348</v>
      </c>
      <c r="D108" s="9" t="s">
        <v>210</v>
      </c>
      <c r="E108" s="8">
        <v>113988</v>
      </c>
      <c r="F108" s="8" t="s">
        <v>22</v>
      </c>
      <c r="G108" s="8" t="s">
        <v>23</v>
      </c>
      <c r="H108" s="8">
        <v>93</v>
      </c>
      <c r="I108" s="8">
        <v>96</v>
      </c>
      <c r="J108" s="8">
        <v>93</v>
      </c>
      <c r="K108" s="8">
        <v>96</v>
      </c>
      <c r="L108" s="8">
        <f t="shared" si="11"/>
        <v>378</v>
      </c>
      <c r="M108" s="8">
        <v>89</v>
      </c>
      <c r="N108" s="8">
        <v>76</v>
      </c>
      <c r="O108" s="8">
        <v>83</v>
      </c>
      <c r="P108" s="8">
        <v>87</v>
      </c>
      <c r="Q108" s="8">
        <f t="shared" si="12"/>
        <v>335</v>
      </c>
      <c r="R108" s="8">
        <v>82</v>
      </c>
      <c r="S108" s="8">
        <v>90</v>
      </c>
      <c r="T108" s="8">
        <v>93</v>
      </c>
      <c r="U108" s="8">
        <v>88</v>
      </c>
      <c r="V108" s="8">
        <f t="shared" si="9"/>
        <v>353</v>
      </c>
      <c r="W108" s="8">
        <f t="shared" si="10"/>
        <v>1066</v>
      </c>
      <c r="X108" s="8">
        <v>97</v>
      </c>
      <c r="Y108" s="8">
        <v>97</v>
      </c>
      <c r="Z108" s="8">
        <v>96</v>
      </c>
      <c r="AA108" s="8">
        <v>94</v>
      </c>
      <c r="AB108" s="8">
        <f t="shared" si="13"/>
        <v>384</v>
      </c>
      <c r="AC108" s="8">
        <v>87</v>
      </c>
      <c r="AD108" s="8">
        <v>82</v>
      </c>
      <c r="AE108" s="8">
        <v>88</v>
      </c>
      <c r="AF108" s="8">
        <v>86</v>
      </c>
      <c r="AG108" s="8">
        <f t="shared" si="14"/>
        <v>343</v>
      </c>
      <c r="AH108" s="8">
        <v>89</v>
      </c>
      <c r="AI108" s="8">
        <v>87</v>
      </c>
      <c r="AJ108" s="8">
        <v>84</v>
      </c>
      <c r="AK108" s="8">
        <v>89</v>
      </c>
      <c r="AL108" s="8">
        <f t="shared" si="15"/>
        <v>349</v>
      </c>
      <c r="AM108" s="8">
        <v>1076</v>
      </c>
      <c r="AN108" s="8">
        <f t="shared" si="16"/>
        <v>2142</v>
      </c>
    </row>
    <row r="109" spans="1:40" ht="15">
      <c r="A109" s="8">
        <v>71</v>
      </c>
      <c r="B109" s="8">
        <v>152</v>
      </c>
      <c r="C109" s="9" t="s">
        <v>293</v>
      </c>
      <c r="D109" s="9" t="s">
        <v>237</v>
      </c>
      <c r="E109" s="8">
        <v>31945</v>
      </c>
      <c r="F109" s="8" t="s">
        <v>8</v>
      </c>
      <c r="G109" s="8" t="s">
        <v>16</v>
      </c>
      <c r="H109" s="8">
        <v>96</v>
      </c>
      <c r="I109" s="8">
        <v>96</v>
      </c>
      <c r="J109" s="8">
        <v>97</v>
      </c>
      <c r="K109" s="8">
        <v>93</v>
      </c>
      <c r="L109" s="8">
        <f t="shared" si="11"/>
        <v>382</v>
      </c>
      <c r="M109" s="8">
        <v>83</v>
      </c>
      <c r="N109" s="8">
        <v>81</v>
      </c>
      <c r="O109" s="8">
        <v>84</v>
      </c>
      <c r="P109" s="8">
        <v>80</v>
      </c>
      <c r="Q109" s="8">
        <f t="shared" si="12"/>
        <v>328</v>
      </c>
      <c r="R109" s="8">
        <v>92</v>
      </c>
      <c r="S109" s="8">
        <v>88</v>
      </c>
      <c r="T109" s="8">
        <v>82</v>
      </c>
      <c r="U109" s="8">
        <v>86</v>
      </c>
      <c r="V109" s="8">
        <f t="shared" si="9"/>
        <v>348</v>
      </c>
      <c r="W109" s="8">
        <f t="shared" si="10"/>
        <v>1058</v>
      </c>
      <c r="X109" s="8">
        <v>95</v>
      </c>
      <c r="Y109" s="8">
        <v>95</v>
      </c>
      <c r="Z109" s="8">
        <v>95</v>
      </c>
      <c r="AA109" s="8">
        <v>91</v>
      </c>
      <c r="AB109" s="8">
        <f t="shared" si="13"/>
        <v>376</v>
      </c>
      <c r="AC109" s="8">
        <v>82</v>
      </c>
      <c r="AD109" s="8">
        <v>81</v>
      </c>
      <c r="AE109" s="8">
        <v>84</v>
      </c>
      <c r="AF109" s="8">
        <v>82</v>
      </c>
      <c r="AG109" s="8">
        <f t="shared" si="14"/>
        <v>329</v>
      </c>
      <c r="AH109" s="8">
        <v>91</v>
      </c>
      <c r="AI109" s="8">
        <v>92</v>
      </c>
      <c r="AJ109" s="8">
        <v>93</v>
      </c>
      <c r="AK109" s="8">
        <v>94</v>
      </c>
      <c r="AL109" s="8">
        <f t="shared" si="15"/>
        <v>370</v>
      </c>
      <c r="AM109" s="8">
        <v>1075</v>
      </c>
      <c r="AN109" s="8">
        <f t="shared" si="16"/>
        <v>2133</v>
      </c>
    </row>
    <row r="110" spans="1:40" ht="15">
      <c r="A110" s="8">
        <v>72</v>
      </c>
      <c r="B110" s="8">
        <v>84</v>
      </c>
      <c r="C110" s="9" t="s">
        <v>371</v>
      </c>
      <c r="D110" s="9" t="s">
        <v>372</v>
      </c>
      <c r="E110" s="8">
        <v>31733</v>
      </c>
      <c r="F110" s="8" t="s">
        <v>22</v>
      </c>
      <c r="G110" s="8" t="s">
        <v>23</v>
      </c>
      <c r="H110" s="8">
        <v>94</v>
      </c>
      <c r="I110" s="8">
        <v>97</v>
      </c>
      <c r="J110" s="8">
        <v>91</v>
      </c>
      <c r="K110" s="8">
        <v>95</v>
      </c>
      <c r="L110" s="8">
        <f t="shared" si="11"/>
        <v>377</v>
      </c>
      <c r="M110" s="8">
        <v>88</v>
      </c>
      <c r="N110" s="8">
        <v>82</v>
      </c>
      <c r="O110" s="8">
        <v>88</v>
      </c>
      <c r="P110" s="8">
        <v>90</v>
      </c>
      <c r="Q110" s="8">
        <f t="shared" si="12"/>
        <v>348</v>
      </c>
      <c r="R110" s="8">
        <v>87</v>
      </c>
      <c r="S110" s="8">
        <v>87</v>
      </c>
      <c r="T110" s="8">
        <v>82</v>
      </c>
      <c r="U110" s="8">
        <v>84</v>
      </c>
      <c r="V110" s="8">
        <f t="shared" si="9"/>
        <v>340</v>
      </c>
      <c r="W110" s="8">
        <f t="shared" si="10"/>
        <v>1065</v>
      </c>
      <c r="X110" s="8">
        <v>94</v>
      </c>
      <c r="Y110" s="8">
        <v>96</v>
      </c>
      <c r="Z110" s="8">
        <v>94</v>
      </c>
      <c r="AA110" s="8">
        <v>94</v>
      </c>
      <c r="AB110" s="8">
        <f t="shared" si="13"/>
        <v>378</v>
      </c>
      <c r="AC110" s="8">
        <v>80</v>
      </c>
      <c r="AD110" s="8">
        <v>89</v>
      </c>
      <c r="AE110" s="8">
        <v>91</v>
      </c>
      <c r="AF110" s="8">
        <v>89</v>
      </c>
      <c r="AG110" s="8">
        <f t="shared" si="14"/>
        <v>349</v>
      </c>
      <c r="AH110" s="8">
        <v>89</v>
      </c>
      <c r="AI110" s="8">
        <v>78</v>
      </c>
      <c r="AJ110" s="8">
        <v>89</v>
      </c>
      <c r="AK110" s="8">
        <v>84</v>
      </c>
      <c r="AL110" s="8">
        <f t="shared" si="15"/>
        <v>340</v>
      </c>
      <c r="AM110" s="8">
        <v>1067</v>
      </c>
      <c r="AN110" s="8">
        <f t="shared" si="16"/>
        <v>2132</v>
      </c>
    </row>
    <row r="111" spans="1:40" ht="15">
      <c r="A111" s="8">
        <v>73</v>
      </c>
      <c r="B111" s="8">
        <v>183</v>
      </c>
      <c r="C111" s="9" t="s">
        <v>384</v>
      </c>
      <c r="D111" s="9" t="s">
        <v>385</v>
      </c>
      <c r="E111" s="8">
        <v>31726</v>
      </c>
      <c r="F111" s="8" t="s">
        <v>22</v>
      </c>
      <c r="G111" s="8" t="s">
        <v>16</v>
      </c>
      <c r="H111" s="8">
        <v>97</v>
      </c>
      <c r="I111" s="8">
        <v>91</v>
      </c>
      <c r="J111" s="8">
        <v>95</v>
      </c>
      <c r="K111" s="8">
        <v>96</v>
      </c>
      <c r="L111" s="8">
        <f t="shared" si="11"/>
        <v>379</v>
      </c>
      <c r="M111" s="8">
        <v>78</v>
      </c>
      <c r="N111" s="8">
        <v>78</v>
      </c>
      <c r="O111" s="8">
        <v>84</v>
      </c>
      <c r="P111" s="8">
        <v>77</v>
      </c>
      <c r="Q111" s="8">
        <f t="shared" si="12"/>
        <v>317</v>
      </c>
      <c r="R111" s="8">
        <v>93</v>
      </c>
      <c r="S111" s="8">
        <v>89</v>
      </c>
      <c r="T111" s="8">
        <v>88</v>
      </c>
      <c r="U111" s="8">
        <v>88</v>
      </c>
      <c r="V111" s="8">
        <f t="shared" si="9"/>
        <v>358</v>
      </c>
      <c r="W111" s="8">
        <f t="shared" si="10"/>
        <v>1054</v>
      </c>
      <c r="X111" s="8">
        <v>97</v>
      </c>
      <c r="Y111" s="8">
        <v>96</v>
      </c>
      <c r="Z111" s="8">
        <v>97</v>
      </c>
      <c r="AA111" s="8">
        <v>95</v>
      </c>
      <c r="AB111" s="8">
        <f t="shared" si="13"/>
        <v>385</v>
      </c>
      <c r="AC111" s="8">
        <v>79</v>
      </c>
      <c r="AD111" s="8">
        <v>79</v>
      </c>
      <c r="AE111" s="8">
        <v>84</v>
      </c>
      <c r="AF111" s="8">
        <v>80</v>
      </c>
      <c r="AG111" s="8">
        <f t="shared" si="14"/>
        <v>322</v>
      </c>
      <c r="AH111" s="8">
        <v>80</v>
      </c>
      <c r="AI111" s="8">
        <v>88</v>
      </c>
      <c r="AJ111" s="8">
        <v>84</v>
      </c>
      <c r="AK111" s="8">
        <v>90</v>
      </c>
      <c r="AL111" s="8">
        <f t="shared" si="15"/>
        <v>342</v>
      </c>
      <c r="AM111" s="8">
        <v>1049</v>
      </c>
      <c r="AN111" s="8">
        <f t="shared" si="16"/>
        <v>2103</v>
      </c>
    </row>
    <row r="112" spans="1:40" ht="15">
      <c r="A112" s="8">
        <v>74</v>
      </c>
      <c r="B112" s="8" t="s">
        <v>674</v>
      </c>
      <c r="C112" s="9" t="s">
        <v>368</v>
      </c>
      <c r="D112" s="9" t="s">
        <v>213</v>
      </c>
      <c r="E112" s="8">
        <v>29956</v>
      </c>
      <c r="F112" s="8" t="s">
        <v>114</v>
      </c>
      <c r="G112" s="8" t="s">
        <v>28</v>
      </c>
      <c r="H112" s="8">
        <v>92</v>
      </c>
      <c r="I112" s="8">
        <v>92</v>
      </c>
      <c r="J112" s="8">
        <v>84</v>
      </c>
      <c r="K112" s="8">
        <v>90</v>
      </c>
      <c r="L112" s="8">
        <f t="shared" si="11"/>
        <v>358</v>
      </c>
      <c r="M112" s="8">
        <v>89</v>
      </c>
      <c r="N112" s="8">
        <v>81</v>
      </c>
      <c r="O112" s="8">
        <v>90</v>
      </c>
      <c r="P112" s="8">
        <v>91</v>
      </c>
      <c r="Q112" s="8">
        <f t="shared" si="12"/>
        <v>351</v>
      </c>
      <c r="R112" s="8">
        <v>81</v>
      </c>
      <c r="S112" s="8">
        <v>90</v>
      </c>
      <c r="T112" s="8">
        <v>86</v>
      </c>
      <c r="U112" s="8">
        <v>68</v>
      </c>
      <c r="V112" s="8">
        <f t="shared" si="9"/>
        <v>325</v>
      </c>
      <c r="W112" s="8">
        <f t="shared" si="10"/>
        <v>1034</v>
      </c>
      <c r="X112" s="8">
        <v>92</v>
      </c>
      <c r="Y112" s="8">
        <v>88</v>
      </c>
      <c r="Z112" s="8">
        <v>92</v>
      </c>
      <c r="AA112" s="8">
        <v>91</v>
      </c>
      <c r="AB112" s="8">
        <f t="shared" si="13"/>
        <v>363</v>
      </c>
      <c r="AC112" s="8">
        <v>78</v>
      </c>
      <c r="AD112" s="8">
        <v>78</v>
      </c>
      <c r="AE112" s="8">
        <v>82</v>
      </c>
      <c r="AF112" s="8">
        <v>86</v>
      </c>
      <c r="AG112" s="8">
        <f t="shared" si="14"/>
        <v>324</v>
      </c>
      <c r="AH112" s="8">
        <v>92</v>
      </c>
      <c r="AI112" s="8">
        <v>89</v>
      </c>
      <c r="AJ112" s="8">
        <v>92</v>
      </c>
      <c r="AK112" s="8">
        <v>94</v>
      </c>
      <c r="AL112" s="8">
        <f t="shared" si="15"/>
        <v>367</v>
      </c>
      <c r="AM112" s="8">
        <v>1054</v>
      </c>
      <c r="AN112" s="8">
        <f t="shared" si="16"/>
        <v>2088</v>
      </c>
    </row>
    <row r="113" spans="1:40" ht="15">
      <c r="A113" s="8">
        <v>75</v>
      </c>
      <c r="B113" s="8">
        <v>103</v>
      </c>
      <c r="C113" s="9" t="s">
        <v>279</v>
      </c>
      <c r="D113" s="9" t="s">
        <v>280</v>
      </c>
      <c r="E113" s="8">
        <v>30517</v>
      </c>
      <c r="F113" s="8" t="s">
        <v>22</v>
      </c>
      <c r="G113" s="8" t="s">
        <v>23</v>
      </c>
      <c r="H113" s="8">
        <v>94</v>
      </c>
      <c r="I113" s="8">
        <v>94</v>
      </c>
      <c r="J113" s="8">
        <v>96</v>
      </c>
      <c r="K113" s="8">
        <v>92</v>
      </c>
      <c r="L113" s="8">
        <f t="shared" si="11"/>
        <v>376</v>
      </c>
      <c r="M113" s="8">
        <v>69</v>
      </c>
      <c r="N113" s="8">
        <v>72</v>
      </c>
      <c r="O113" s="8">
        <v>77</v>
      </c>
      <c r="P113" s="8">
        <v>82</v>
      </c>
      <c r="Q113" s="8">
        <f t="shared" si="12"/>
        <v>300</v>
      </c>
      <c r="R113" s="8">
        <v>88</v>
      </c>
      <c r="S113" s="8">
        <v>89</v>
      </c>
      <c r="T113" s="8">
        <v>91</v>
      </c>
      <c r="U113" s="8">
        <v>90</v>
      </c>
      <c r="V113" s="8">
        <f t="shared" si="9"/>
        <v>358</v>
      </c>
      <c r="W113" s="8">
        <f t="shared" si="10"/>
        <v>1034</v>
      </c>
      <c r="X113" s="8">
        <v>94</v>
      </c>
      <c r="Y113" s="8">
        <v>92</v>
      </c>
      <c r="Z113" s="8">
        <v>92</v>
      </c>
      <c r="AA113" s="8">
        <v>94</v>
      </c>
      <c r="AB113" s="8">
        <f t="shared" si="13"/>
        <v>372</v>
      </c>
      <c r="AC113" s="8">
        <v>83</v>
      </c>
      <c r="AD113" s="8">
        <v>82</v>
      </c>
      <c r="AE113" s="8">
        <v>82</v>
      </c>
      <c r="AF113" s="8">
        <v>85</v>
      </c>
      <c r="AG113" s="8">
        <f t="shared" si="14"/>
        <v>332</v>
      </c>
      <c r="AH113" s="8">
        <v>92</v>
      </c>
      <c r="AI113" s="8">
        <v>89</v>
      </c>
      <c r="AJ113" s="8">
        <v>86</v>
      </c>
      <c r="AK113" s="8">
        <v>83</v>
      </c>
      <c r="AL113" s="8">
        <f t="shared" si="15"/>
        <v>350</v>
      </c>
      <c r="AM113" s="8">
        <v>1054</v>
      </c>
      <c r="AN113" s="8">
        <f t="shared" si="16"/>
        <v>2088</v>
      </c>
    </row>
    <row r="114" spans="1:40" ht="15">
      <c r="A114" s="8">
        <v>76</v>
      </c>
      <c r="B114" s="8">
        <v>21</v>
      </c>
      <c r="C114" s="9" t="s">
        <v>523</v>
      </c>
      <c r="D114" s="9" t="s">
        <v>504</v>
      </c>
      <c r="E114" s="8">
        <v>115599</v>
      </c>
      <c r="F114" s="8"/>
      <c r="G114" s="8" t="s">
        <v>23</v>
      </c>
      <c r="H114" s="8">
        <v>88</v>
      </c>
      <c r="I114" s="8">
        <v>88</v>
      </c>
      <c r="J114" s="8">
        <v>86</v>
      </c>
      <c r="K114" s="8">
        <v>94</v>
      </c>
      <c r="L114" s="8">
        <f t="shared" si="11"/>
        <v>356</v>
      </c>
      <c r="M114" s="8">
        <v>81</v>
      </c>
      <c r="N114" s="8">
        <v>72</v>
      </c>
      <c r="O114" s="8">
        <v>75</v>
      </c>
      <c r="P114" s="8">
        <v>84</v>
      </c>
      <c r="Q114" s="8">
        <f t="shared" si="12"/>
        <v>312</v>
      </c>
      <c r="R114" s="8">
        <v>87</v>
      </c>
      <c r="S114" s="8">
        <v>87</v>
      </c>
      <c r="T114" s="8">
        <v>84</v>
      </c>
      <c r="U114" s="8">
        <v>79</v>
      </c>
      <c r="V114" s="8">
        <f t="shared" si="9"/>
        <v>337</v>
      </c>
      <c r="W114" s="8">
        <f t="shared" si="10"/>
        <v>1005</v>
      </c>
      <c r="X114" s="8">
        <v>89</v>
      </c>
      <c r="Y114" s="8">
        <v>85</v>
      </c>
      <c r="Z114" s="8">
        <v>87</v>
      </c>
      <c r="AA114" s="8">
        <v>91</v>
      </c>
      <c r="AB114" s="8">
        <f t="shared" si="13"/>
        <v>352</v>
      </c>
      <c r="AC114" s="8">
        <v>71</v>
      </c>
      <c r="AD114" s="8">
        <v>81</v>
      </c>
      <c r="AE114" s="8">
        <v>76</v>
      </c>
      <c r="AF114" s="8">
        <v>71</v>
      </c>
      <c r="AG114" s="8">
        <f t="shared" si="14"/>
        <v>299</v>
      </c>
      <c r="AH114" s="8">
        <v>92</v>
      </c>
      <c r="AI114" s="8">
        <v>88</v>
      </c>
      <c r="AJ114" s="8">
        <v>88</v>
      </c>
      <c r="AK114" s="8">
        <v>85</v>
      </c>
      <c r="AL114" s="8">
        <f t="shared" si="15"/>
        <v>353</v>
      </c>
      <c r="AM114" s="8">
        <v>1004</v>
      </c>
      <c r="AN114" s="8">
        <f t="shared" si="16"/>
        <v>2009</v>
      </c>
    </row>
    <row r="115" spans="1:40" ht="15">
      <c r="A115" s="8">
        <v>77</v>
      </c>
      <c r="B115" s="8">
        <v>190</v>
      </c>
      <c r="C115" s="9" t="s">
        <v>317</v>
      </c>
      <c r="D115" s="9" t="s">
        <v>318</v>
      </c>
      <c r="E115" s="8">
        <v>114684</v>
      </c>
      <c r="F115" s="8"/>
      <c r="G115" s="8" t="s">
        <v>23</v>
      </c>
      <c r="H115" s="8">
        <v>95</v>
      </c>
      <c r="I115" s="8">
        <v>95</v>
      </c>
      <c r="J115" s="8">
        <v>96</v>
      </c>
      <c r="K115" s="8">
        <v>98</v>
      </c>
      <c r="L115" s="8">
        <f t="shared" si="11"/>
        <v>384</v>
      </c>
      <c r="M115" s="8">
        <v>91</v>
      </c>
      <c r="N115" s="8">
        <v>81</v>
      </c>
      <c r="O115" s="8">
        <v>82</v>
      </c>
      <c r="P115" s="8">
        <v>84</v>
      </c>
      <c r="Q115" s="8">
        <f t="shared" si="12"/>
        <v>338</v>
      </c>
      <c r="R115" s="8">
        <v>90</v>
      </c>
      <c r="S115" s="8">
        <v>88</v>
      </c>
      <c r="T115" s="8">
        <v>90</v>
      </c>
      <c r="U115" s="8">
        <v>87</v>
      </c>
      <c r="V115" s="8">
        <f t="shared" si="9"/>
        <v>355</v>
      </c>
      <c r="W115" s="8">
        <f t="shared" si="10"/>
        <v>1077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 t="s">
        <v>629</v>
      </c>
      <c r="AN115" s="8">
        <v>1077</v>
      </c>
    </row>
    <row r="116" spans="1:40" ht="15">
      <c r="A116" s="8">
        <v>78</v>
      </c>
      <c r="B116" s="8">
        <v>82</v>
      </c>
      <c r="C116" s="9" t="s">
        <v>64</v>
      </c>
      <c r="D116" s="9" t="s">
        <v>276</v>
      </c>
      <c r="E116" s="8">
        <v>23401</v>
      </c>
      <c r="F116" s="8" t="s">
        <v>169</v>
      </c>
      <c r="G116" s="8" t="s">
        <v>16</v>
      </c>
      <c r="H116" s="8">
        <v>93</v>
      </c>
      <c r="I116" s="8">
        <v>97</v>
      </c>
      <c r="J116" s="8">
        <v>90</v>
      </c>
      <c r="K116" s="8">
        <v>94</v>
      </c>
      <c r="L116" s="8">
        <f t="shared" si="11"/>
        <v>374</v>
      </c>
      <c r="M116" s="8">
        <v>82</v>
      </c>
      <c r="N116" s="8">
        <v>79</v>
      </c>
      <c r="O116" s="8">
        <v>79</v>
      </c>
      <c r="P116" s="8">
        <v>86</v>
      </c>
      <c r="Q116" s="8">
        <f t="shared" si="12"/>
        <v>326</v>
      </c>
      <c r="R116" s="8">
        <v>88</v>
      </c>
      <c r="S116" s="8">
        <v>87</v>
      </c>
      <c r="T116" s="8">
        <v>85</v>
      </c>
      <c r="U116" s="8">
        <v>89</v>
      </c>
      <c r="V116" s="8">
        <f t="shared" si="9"/>
        <v>349</v>
      </c>
      <c r="W116" s="8">
        <f t="shared" si="10"/>
        <v>1049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 t="s">
        <v>629</v>
      </c>
      <c r="AN116" s="8">
        <v>1049</v>
      </c>
    </row>
    <row r="117" spans="2:7" ht="15">
      <c r="B117" s="8"/>
      <c r="C117" s="9"/>
      <c r="D117" s="9"/>
      <c r="E117" s="8"/>
      <c r="F117" s="8"/>
      <c r="G117" s="8"/>
    </row>
    <row r="118" spans="2:7" ht="15">
      <c r="B118" s="9" t="s">
        <v>654</v>
      </c>
      <c r="C118" s="9"/>
      <c r="D118" s="9"/>
      <c r="E118" s="8"/>
      <c r="F118" s="8"/>
      <c r="G118" s="8"/>
    </row>
    <row r="119" spans="2:7" ht="15">
      <c r="B119" s="9" t="s">
        <v>675</v>
      </c>
      <c r="C119" s="9"/>
      <c r="D119" s="9"/>
      <c r="E119" s="8"/>
      <c r="F119" s="8"/>
      <c r="G119" s="8"/>
    </row>
    <row r="120" spans="2:7" ht="15">
      <c r="B120" s="2"/>
      <c r="C120" s="2"/>
      <c r="D120" s="2"/>
      <c r="E120" s="2"/>
      <c r="F120" s="2"/>
      <c r="G120" s="2"/>
    </row>
  </sheetData>
  <conditionalFormatting sqref="AL85:AL116 X39:AL84 AB85:AB116 AG85:AG116 H1:W65536">
    <cfRule type="cellIs" priority="1" dxfId="0" operator="equal" stopIfTrue="1">
      <formula>100</formula>
    </cfRule>
  </conditionalFormatting>
  <printOptions horizontalCentered="1"/>
  <pageMargins left="0.25" right="0.25" top="0.5" bottom="0.5" header="0.5" footer="0.5"/>
  <pageSetup fitToHeight="3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Shooting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GA-2</dc:creator>
  <cp:keywords/>
  <dc:description/>
  <cp:lastModifiedBy>Information Technology</cp:lastModifiedBy>
  <cp:lastPrinted>2009-06-18T23:52:50Z</cp:lastPrinted>
  <dcterms:created xsi:type="dcterms:W3CDTF">2009-06-14T12:17:04Z</dcterms:created>
  <dcterms:modified xsi:type="dcterms:W3CDTF">2009-06-19T00:22:24Z</dcterms:modified>
  <cp:category/>
  <cp:version/>
  <cp:contentType/>
  <cp:contentStatus/>
</cp:coreProperties>
</file>