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0" yWindow="540" windowWidth="24660" windowHeight="12440" tabRatio="621" activeTab="0"/>
  </bookViews>
  <sheets>
    <sheet name="prone" sheetId="1" r:id="rId1"/>
    <sheet name="3p" sheetId="2" r:id="rId2"/>
  </sheets>
  <definedNames>
    <definedName name="_xlnm.Print_Area" localSheetId="1">'3p'!$A$2:$P$29</definedName>
    <definedName name="_xlnm.Print_Area" localSheetId="0">'prone'!$A$2:$I$39</definedName>
  </definedNames>
  <calcPr fullCalcOnLoad="1"/>
</workbook>
</file>

<file path=xl/sharedStrings.xml><?xml version="1.0" encoding="utf-8"?>
<sst xmlns="http://schemas.openxmlformats.org/spreadsheetml/2006/main" count="213" uniqueCount="73">
  <si>
    <t>Third Junior</t>
  </si>
  <si>
    <t>Third IJ</t>
  </si>
  <si>
    <t>First Sub Jr</t>
  </si>
  <si>
    <t>Second Sub Jr</t>
  </si>
  <si>
    <t>Second Junior Match</t>
  </si>
  <si>
    <t>Third Junior Match</t>
  </si>
  <si>
    <t>MA Junior  State Champion</t>
  </si>
  <si>
    <t>MA State Champion</t>
  </si>
  <si>
    <t xml:space="preserve">Prone </t>
  </si>
  <si>
    <t>Standing</t>
  </si>
  <si>
    <t>Kneeling</t>
  </si>
  <si>
    <t>Total</t>
  </si>
  <si>
    <t>Junior Match Winner</t>
  </si>
  <si>
    <t>High IJ</t>
  </si>
  <si>
    <t>Junior Match Second Place</t>
  </si>
  <si>
    <t>Junior Match Third Place</t>
  </si>
  <si>
    <t>High SJ</t>
  </si>
  <si>
    <t>High Junior</t>
  </si>
  <si>
    <t>Second</t>
  </si>
  <si>
    <t>Third</t>
  </si>
  <si>
    <t>Mass State Champion</t>
  </si>
  <si>
    <t>Mass State Junior Prone Champion</t>
  </si>
  <si>
    <t>Name</t>
  </si>
  <si>
    <t>State</t>
  </si>
  <si>
    <t>Category</t>
  </si>
  <si>
    <t>P1</t>
  </si>
  <si>
    <t>P2</t>
  </si>
  <si>
    <t>P3</t>
  </si>
  <si>
    <t>S1</t>
  </si>
  <si>
    <t>S2</t>
  </si>
  <si>
    <t>K1</t>
  </si>
  <si>
    <t>K2</t>
  </si>
  <si>
    <t>ma</t>
  </si>
  <si>
    <t>sj</t>
  </si>
  <si>
    <t>nh</t>
  </si>
  <si>
    <t>ij</t>
  </si>
  <si>
    <t>j</t>
  </si>
  <si>
    <t>o</t>
  </si>
  <si>
    <t>Prone</t>
  </si>
  <si>
    <t>Erik Hoskins</t>
  </si>
  <si>
    <t>Dan Holmes</t>
  </si>
  <si>
    <t>Erik Johnson</t>
  </si>
  <si>
    <t>Bobby Mangaudis</t>
  </si>
  <si>
    <t>Kim Coffey</t>
  </si>
  <si>
    <t>marc benjamino</t>
  </si>
  <si>
    <t>Jeff Caron</t>
  </si>
  <si>
    <t>Sam Porteus</t>
  </si>
  <si>
    <t>Len Remaly</t>
  </si>
  <si>
    <t>Ben Jackson</t>
  </si>
  <si>
    <t>Rena Goodwin</t>
  </si>
  <si>
    <t>Zach Connell</t>
  </si>
  <si>
    <t>Chuck Cannon</t>
  </si>
  <si>
    <t>Sarah Maclagan</t>
  </si>
  <si>
    <t>George Pantazelos</t>
  </si>
  <si>
    <t>Steve Roby</t>
  </si>
  <si>
    <t>Alex Zadrozny</t>
  </si>
  <si>
    <t>Rich Girvin</t>
  </si>
  <si>
    <t>Kelly Rosales</t>
  </si>
  <si>
    <t>Adam Auclair</t>
  </si>
  <si>
    <t>Zach Wambsganns</t>
  </si>
  <si>
    <t>Megan Polonsky</t>
  </si>
  <si>
    <t>Mike Jylkka</t>
  </si>
  <si>
    <t>Brian Jylkka</t>
  </si>
  <si>
    <t>Jess Levine</t>
  </si>
  <si>
    <t>John Cialek</t>
  </si>
  <si>
    <t>Kyle Letendre</t>
  </si>
  <si>
    <t>Matt Murphy</t>
  </si>
  <si>
    <t>Mac Litishin</t>
  </si>
  <si>
    <t>First IJ</t>
  </si>
  <si>
    <t>Second IJ</t>
  </si>
  <si>
    <t>Junior  Match Winner</t>
  </si>
  <si>
    <t>First Junior</t>
  </si>
  <si>
    <t>Second Junior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</si>
</sst>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yy"/>
    <numFmt numFmtId="166" formatCode="0.0"/>
    <numFmt numFmtId="167" formatCode="0.0000"/>
    <numFmt numFmtId="168" formatCode="0.00000000"/>
    <numFmt numFmtId="169" formatCode="0.0000000"/>
    <numFmt numFmtId="170" formatCode="0.000000"/>
    <numFmt numFmtId="171" formatCode="0.00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164" fontId="1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tabSelected="1" workbookViewId="0" topLeftCell="A1">
      <selection activeCell="F13" sqref="F13"/>
    </sheetView>
  </sheetViews>
  <sheetFormatPr defaultColWidth="11.00390625" defaultRowHeight="12.75"/>
  <cols>
    <col min="1" max="1" width="15.625" style="3" customWidth="1"/>
    <col min="2" max="2" width="6.375" style="4" customWidth="1"/>
    <col min="3" max="3" width="10.75390625" style="4" customWidth="1"/>
    <col min="4" max="6" width="8.875" style="4" customWidth="1"/>
    <col min="7" max="7" width="10.75390625" style="3" customWidth="1"/>
    <col min="8" max="8" width="31.625" style="3" customWidth="1"/>
    <col min="9" max="9" width="32.375" style="3" customWidth="1"/>
    <col min="10" max="10" width="32.375" style="4" customWidth="1"/>
    <col min="11" max="16384" width="10.75390625" style="4" customWidth="1"/>
  </cols>
  <sheetData>
    <row r="2" spans="1:7" ht="18">
      <c r="A2" s="5" t="s">
        <v>22</v>
      </c>
      <c r="B2" s="5"/>
      <c r="C2" s="5" t="s">
        <v>24</v>
      </c>
      <c r="D2" s="5" t="s">
        <v>25</v>
      </c>
      <c r="E2" s="5" t="s">
        <v>26</v>
      </c>
      <c r="F2" s="5" t="s">
        <v>27</v>
      </c>
      <c r="G2" s="9" t="s">
        <v>38</v>
      </c>
    </row>
    <row r="4" spans="1:8" ht="12.75">
      <c r="A4" t="s">
        <v>39</v>
      </c>
      <c r="B4" s="4" t="s">
        <v>32</v>
      </c>
      <c r="C4" s="4" t="s">
        <v>37</v>
      </c>
      <c r="D4" s="6">
        <v>199.015</v>
      </c>
      <c r="E4" s="6">
        <v>199.015</v>
      </c>
      <c r="F4" s="6">
        <v>195.012</v>
      </c>
      <c r="G4" s="7">
        <f aca="true" t="shared" si="0" ref="G4:G12">SUM(D4+E4+F4)</f>
        <v>593.0419999999999</v>
      </c>
      <c r="H4" s="3" t="s">
        <v>20</v>
      </c>
    </row>
    <row r="5" spans="1:8" ht="12.75">
      <c r="A5" t="s">
        <v>53</v>
      </c>
      <c r="B5" s="4" t="s">
        <v>32</v>
      </c>
      <c r="C5" s="4" t="s">
        <v>37</v>
      </c>
      <c r="D5" s="6">
        <v>193.006</v>
      </c>
      <c r="E5" s="6">
        <v>197.011</v>
      </c>
      <c r="F5" s="6">
        <v>198.012</v>
      </c>
      <c r="G5" s="7">
        <f t="shared" si="0"/>
        <v>588.029</v>
      </c>
      <c r="H5" s="3" t="s">
        <v>18</v>
      </c>
    </row>
    <row r="6" spans="1:8" ht="12.75">
      <c r="A6" s="2" t="s">
        <v>47</v>
      </c>
      <c r="B6" s="4" t="s">
        <v>32</v>
      </c>
      <c r="C6" s="4" t="s">
        <v>37</v>
      </c>
      <c r="D6" s="6">
        <v>195.009</v>
      </c>
      <c r="E6" s="6">
        <v>197.007</v>
      </c>
      <c r="F6" s="6">
        <v>195.006</v>
      </c>
      <c r="G6" s="7">
        <f t="shared" si="0"/>
        <v>587.0219999999999</v>
      </c>
      <c r="H6" s="3" t="s">
        <v>19</v>
      </c>
    </row>
    <row r="7" spans="1:7" ht="12.75">
      <c r="A7" s="2" t="s">
        <v>40</v>
      </c>
      <c r="B7" s="4" t="s">
        <v>32</v>
      </c>
      <c r="C7" s="4" t="s">
        <v>37</v>
      </c>
      <c r="D7" s="6">
        <v>190.008</v>
      </c>
      <c r="E7" s="6">
        <v>194.008</v>
      </c>
      <c r="F7" s="6">
        <v>198.013</v>
      </c>
      <c r="G7" s="7">
        <f>SUM(D7+E7+F7)</f>
        <v>582.029</v>
      </c>
    </row>
    <row r="8" spans="1:7" ht="12.75">
      <c r="A8" s="2" t="s">
        <v>54</v>
      </c>
      <c r="B8" s="4" t="s">
        <v>32</v>
      </c>
      <c r="C8" s="4" t="s">
        <v>37</v>
      </c>
      <c r="D8" s="6">
        <v>187.003</v>
      </c>
      <c r="E8" s="6">
        <v>196.007</v>
      </c>
      <c r="F8" s="6">
        <v>192.007</v>
      </c>
      <c r="G8" s="7">
        <f t="shared" si="0"/>
        <v>575.017</v>
      </c>
    </row>
    <row r="9" spans="1:7" ht="12.75">
      <c r="A9" s="2" t="s">
        <v>63</v>
      </c>
      <c r="B9" s="4" t="s">
        <v>34</v>
      </c>
      <c r="C9" s="4" t="s">
        <v>37</v>
      </c>
      <c r="D9" s="6">
        <v>191.006</v>
      </c>
      <c r="E9" s="6">
        <v>190.006</v>
      </c>
      <c r="F9" s="6">
        <v>188.005</v>
      </c>
      <c r="G9" s="7">
        <f t="shared" si="0"/>
        <v>569.017</v>
      </c>
    </row>
    <row r="10" spans="1:7" ht="12.75">
      <c r="A10" t="s">
        <v>56</v>
      </c>
      <c r="B10" s="4" t="s">
        <v>32</v>
      </c>
      <c r="C10" s="4" t="s">
        <v>37</v>
      </c>
      <c r="D10" s="6">
        <v>191.004</v>
      </c>
      <c r="E10" s="6">
        <v>188.005</v>
      </c>
      <c r="F10" s="6">
        <v>190.004</v>
      </c>
      <c r="G10" s="7">
        <f t="shared" si="0"/>
        <v>569.013</v>
      </c>
    </row>
    <row r="11" spans="1:9" ht="12.75">
      <c r="A11" t="s">
        <v>51</v>
      </c>
      <c r="B11" s="4" t="s">
        <v>32</v>
      </c>
      <c r="C11" s="4" t="s">
        <v>37</v>
      </c>
      <c r="D11" s="6">
        <v>184.007</v>
      </c>
      <c r="E11" s="6">
        <v>192.008</v>
      </c>
      <c r="F11" s="6">
        <v>191.009</v>
      </c>
      <c r="G11" s="7">
        <f t="shared" si="0"/>
        <v>567.024</v>
      </c>
      <c r="I11" s="4"/>
    </row>
    <row r="12" spans="1:7" ht="12.75">
      <c r="A12" s="4"/>
      <c r="G12" s="4"/>
    </row>
    <row r="15" spans="1:9" ht="12.75">
      <c r="A15" s="2" t="s">
        <v>50</v>
      </c>
      <c r="B15" s="4" t="s">
        <v>32</v>
      </c>
      <c r="C15" s="4" t="s">
        <v>36</v>
      </c>
      <c r="D15" s="6">
        <v>199.009</v>
      </c>
      <c r="E15" s="6">
        <v>196.012</v>
      </c>
      <c r="F15" s="6">
        <v>193.008</v>
      </c>
      <c r="G15" s="7">
        <f aca="true" t="shared" si="1" ref="G15:G23">SUM(D15+E15+F15)</f>
        <v>588.029</v>
      </c>
      <c r="H15" s="3" t="s">
        <v>21</v>
      </c>
      <c r="I15" s="3" t="s">
        <v>12</v>
      </c>
    </row>
    <row r="16" spans="1:9" ht="12.75">
      <c r="A16" s="2" t="s">
        <v>62</v>
      </c>
      <c r="B16" s="4" t="s">
        <v>34</v>
      </c>
      <c r="C16" s="4" t="s">
        <v>36</v>
      </c>
      <c r="D16" s="6">
        <v>191.006</v>
      </c>
      <c r="E16" s="6">
        <v>196.01</v>
      </c>
      <c r="F16" s="6">
        <v>196.007</v>
      </c>
      <c r="G16" s="7">
        <f t="shared" si="1"/>
        <v>583.0229999999999</v>
      </c>
      <c r="H16" s="3" t="s">
        <v>14</v>
      </c>
      <c r="I16" s="4"/>
    </row>
    <row r="17" spans="1:9" ht="12.75">
      <c r="A17" t="s">
        <v>58</v>
      </c>
      <c r="B17" s="4" t="s">
        <v>34</v>
      </c>
      <c r="C17" s="4" t="s">
        <v>36</v>
      </c>
      <c r="D17" s="6">
        <v>194.006</v>
      </c>
      <c r="E17" s="6">
        <v>195.006</v>
      </c>
      <c r="F17" s="6">
        <v>193.008</v>
      </c>
      <c r="G17" s="7">
        <f t="shared" si="1"/>
        <v>582.02</v>
      </c>
      <c r="H17" s="3" t="s">
        <v>15</v>
      </c>
      <c r="I17" s="4"/>
    </row>
    <row r="18" spans="1:9" ht="12.75">
      <c r="A18" s="2" t="s">
        <v>43</v>
      </c>
      <c r="B18" s="4" t="s">
        <v>32</v>
      </c>
      <c r="C18" s="4" t="s">
        <v>36</v>
      </c>
      <c r="D18" s="6">
        <v>193.004</v>
      </c>
      <c r="E18" s="6">
        <v>193.006</v>
      </c>
      <c r="F18" s="6">
        <v>193.006</v>
      </c>
      <c r="G18" s="7">
        <f t="shared" si="1"/>
        <v>579.016</v>
      </c>
      <c r="H18" s="3" t="s">
        <v>17</v>
      </c>
      <c r="I18" s="4"/>
    </row>
    <row r="19" spans="1:9" ht="12.75">
      <c r="A19" s="2" t="s">
        <v>55</v>
      </c>
      <c r="B19" s="4" t="s">
        <v>32</v>
      </c>
      <c r="C19" s="4" t="s">
        <v>36</v>
      </c>
      <c r="D19" s="6">
        <v>192.008</v>
      </c>
      <c r="E19" s="6">
        <v>195.007</v>
      </c>
      <c r="F19" s="6">
        <v>190.005</v>
      </c>
      <c r="G19" s="7">
        <f t="shared" si="1"/>
        <v>577.02</v>
      </c>
      <c r="H19" s="3" t="s">
        <v>72</v>
      </c>
      <c r="I19" s="4"/>
    </row>
    <row r="20" spans="1:9" ht="12.75">
      <c r="A20" s="2" t="s">
        <v>42</v>
      </c>
      <c r="B20" s="4" t="s">
        <v>32</v>
      </c>
      <c r="C20" s="4" t="s">
        <v>36</v>
      </c>
      <c r="D20" s="6">
        <v>192.005</v>
      </c>
      <c r="E20" s="6">
        <v>191.004</v>
      </c>
      <c r="F20" s="6">
        <v>194.007</v>
      </c>
      <c r="G20" s="7">
        <f t="shared" si="1"/>
        <v>577.0160000000001</v>
      </c>
      <c r="H20" s="3" t="s">
        <v>0</v>
      </c>
      <c r="I20" s="4"/>
    </row>
    <row r="21" spans="1:9" ht="12.75">
      <c r="A21" s="2" t="s">
        <v>49</v>
      </c>
      <c r="B21" s="4" t="s">
        <v>32</v>
      </c>
      <c r="C21" s="4" t="s">
        <v>36</v>
      </c>
      <c r="D21" s="6">
        <v>189.007</v>
      </c>
      <c r="E21" s="6">
        <v>191.007</v>
      </c>
      <c r="F21" s="6">
        <v>194.008</v>
      </c>
      <c r="G21" s="7">
        <f t="shared" si="1"/>
        <v>574.022</v>
      </c>
      <c r="I21" s="4"/>
    </row>
    <row r="22" spans="1:9" ht="12.75">
      <c r="A22" s="2" t="s">
        <v>60</v>
      </c>
      <c r="B22" s="4" t="s">
        <v>34</v>
      </c>
      <c r="C22" s="4" t="s">
        <v>36</v>
      </c>
      <c r="D22" s="6">
        <v>187.007</v>
      </c>
      <c r="E22" s="6">
        <v>187.003</v>
      </c>
      <c r="F22" s="6">
        <v>192.005</v>
      </c>
      <c r="G22" s="7">
        <f t="shared" si="1"/>
        <v>566.015</v>
      </c>
      <c r="I22" s="4"/>
    </row>
    <row r="23" spans="1:9" ht="12.75">
      <c r="A23" s="2" t="s">
        <v>57</v>
      </c>
      <c r="B23" s="4" t="s">
        <v>32</v>
      </c>
      <c r="C23" s="4" t="s">
        <v>36</v>
      </c>
      <c r="D23" s="6">
        <v>187.004</v>
      </c>
      <c r="E23" s="6">
        <v>189.006</v>
      </c>
      <c r="F23" s="6">
        <v>187.002</v>
      </c>
      <c r="G23" s="7">
        <f t="shared" si="1"/>
        <v>563.012</v>
      </c>
      <c r="I23" s="4"/>
    </row>
    <row r="24" ht="12.75">
      <c r="I24" s="4"/>
    </row>
    <row r="25" ht="12.75">
      <c r="I25" s="4"/>
    </row>
    <row r="26" spans="1:9" ht="12.75">
      <c r="A26" s="2" t="s">
        <v>64</v>
      </c>
      <c r="B26" s="4" t="s">
        <v>34</v>
      </c>
      <c r="C26" s="4" t="s">
        <v>35</v>
      </c>
      <c r="D26" s="6">
        <v>187.003</v>
      </c>
      <c r="E26" s="6">
        <v>192.004</v>
      </c>
      <c r="F26" s="6">
        <v>194.009</v>
      </c>
      <c r="G26" s="7">
        <f aca="true" t="shared" si="2" ref="G26:G34">SUM(D26+E26+F26)</f>
        <v>573.016</v>
      </c>
      <c r="H26" s="3" t="s">
        <v>13</v>
      </c>
      <c r="I26" s="4"/>
    </row>
    <row r="27" spans="1:9" ht="12.75">
      <c r="A27" t="s">
        <v>52</v>
      </c>
      <c r="B27" s="4" t="s">
        <v>32</v>
      </c>
      <c r="C27" s="4" t="s">
        <v>35</v>
      </c>
      <c r="D27" s="6">
        <v>179.004</v>
      </c>
      <c r="E27" s="6">
        <v>196.01</v>
      </c>
      <c r="F27" s="6">
        <v>196.01</v>
      </c>
      <c r="G27" s="7">
        <f t="shared" si="2"/>
        <v>571.024</v>
      </c>
      <c r="H27" s="3" t="s">
        <v>69</v>
      </c>
      <c r="I27" s="4"/>
    </row>
    <row r="28" spans="1:9" ht="12.75">
      <c r="A28" s="2" t="s">
        <v>61</v>
      </c>
      <c r="B28" s="4" t="s">
        <v>34</v>
      </c>
      <c r="C28" s="4" t="s">
        <v>35</v>
      </c>
      <c r="D28" s="6">
        <v>186.003</v>
      </c>
      <c r="E28" s="6">
        <v>193.008</v>
      </c>
      <c r="F28" s="6">
        <v>185.005</v>
      </c>
      <c r="G28" s="7">
        <f t="shared" si="2"/>
        <v>564.016</v>
      </c>
      <c r="H28" s="3" t="s">
        <v>1</v>
      </c>
      <c r="I28" s="4"/>
    </row>
    <row r="29" spans="1:9" ht="12.75">
      <c r="A29" s="2" t="s">
        <v>46</v>
      </c>
      <c r="B29" s="4" t="s">
        <v>32</v>
      </c>
      <c r="C29" s="4" t="s">
        <v>35</v>
      </c>
      <c r="D29" s="6">
        <v>182.005</v>
      </c>
      <c r="E29" s="6">
        <v>183.004</v>
      </c>
      <c r="F29" s="6">
        <v>186.004</v>
      </c>
      <c r="G29" s="7">
        <f t="shared" si="2"/>
        <v>551.013</v>
      </c>
      <c r="I29" s="4"/>
    </row>
    <row r="30" spans="1:9" ht="12.75">
      <c r="A30" s="2" t="s">
        <v>65</v>
      </c>
      <c r="B30" s="4" t="s">
        <v>34</v>
      </c>
      <c r="C30" s="4" t="s">
        <v>35</v>
      </c>
      <c r="D30" s="6">
        <v>184.001</v>
      </c>
      <c r="E30" s="6">
        <v>186.002</v>
      </c>
      <c r="F30" s="6">
        <v>181.007</v>
      </c>
      <c r="G30" s="7">
        <f t="shared" si="2"/>
        <v>551.01</v>
      </c>
      <c r="I30" s="4"/>
    </row>
    <row r="31" spans="1:9" ht="12.75">
      <c r="A31" s="2" t="s">
        <v>41</v>
      </c>
      <c r="B31" s="4" t="s">
        <v>32</v>
      </c>
      <c r="C31" s="4" t="s">
        <v>35</v>
      </c>
      <c r="D31" s="6">
        <v>175.001</v>
      </c>
      <c r="E31" s="6">
        <v>189.003</v>
      </c>
      <c r="F31" s="6">
        <v>183.002</v>
      </c>
      <c r="G31" s="7">
        <f t="shared" si="2"/>
        <v>547.0060000000001</v>
      </c>
      <c r="I31" s="4"/>
    </row>
    <row r="32" spans="1:9" ht="12.75">
      <c r="A32" s="2" t="s">
        <v>66</v>
      </c>
      <c r="B32" s="4" t="s">
        <v>34</v>
      </c>
      <c r="C32" s="4" t="s">
        <v>35</v>
      </c>
      <c r="D32" s="6">
        <v>177.001</v>
      </c>
      <c r="E32" s="6">
        <v>183.005</v>
      </c>
      <c r="F32" s="6">
        <v>182.004</v>
      </c>
      <c r="G32" s="7">
        <f t="shared" si="2"/>
        <v>542.01</v>
      </c>
      <c r="I32" s="4"/>
    </row>
    <row r="33" spans="1:9" ht="12.75">
      <c r="A33" t="s">
        <v>45</v>
      </c>
      <c r="B33" s="4" t="s">
        <v>32</v>
      </c>
      <c r="C33" s="4" t="s">
        <v>35</v>
      </c>
      <c r="D33" s="6">
        <v>125.002</v>
      </c>
      <c r="E33" s="6">
        <v>192.003</v>
      </c>
      <c r="F33" s="6">
        <v>182.005</v>
      </c>
      <c r="G33" s="7">
        <f t="shared" si="2"/>
        <v>499.01</v>
      </c>
      <c r="I33" s="4"/>
    </row>
    <row r="34" spans="1:9" ht="12.75">
      <c r="A34" s="2" t="s">
        <v>48</v>
      </c>
      <c r="B34" s="4" t="s">
        <v>32</v>
      </c>
      <c r="C34" s="4" t="s">
        <v>35</v>
      </c>
      <c r="D34" s="6">
        <v>131</v>
      </c>
      <c r="E34" s="6">
        <v>170.002</v>
      </c>
      <c r="F34" s="6">
        <v>177.001</v>
      </c>
      <c r="G34" s="7">
        <f t="shared" si="2"/>
        <v>478.00300000000004</v>
      </c>
      <c r="I34" s="4"/>
    </row>
    <row r="35" spans="1:9" ht="12.75">
      <c r="A35" s="2"/>
      <c r="D35" s="6"/>
      <c r="E35" s="6"/>
      <c r="F35" s="6"/>
      <c r="G35" s="7"/>
      <c r="I35" s="4"/>
    </row>
    <row r="36" ht="12.75">
      <c r="I36" s="4"/>
    </row>
    <row r="37" spans="1:9" ht="12.75">
      <c r="A37" t="s">
        <v>67</v>
      </c>
      <c r="B37" s="4" t="s">
        <v>32</v>
      </c>
      <c r="C37" s="4" t="s">
        <v>33</v>
      </c>
      <c r="D37" s="6">
        <v>175.003</v>
      </c>
      <c r="E37" s="6">
        <v>178.002</v>
      </c>
      <c r="F37" s="6">
        <v>168</v>
      </c>
      <c r="G37" s="7">
        <f>SUM(D37+E37+F37)</f>
        <v>521.005</v>
      </c>
      <c r="H37" s="3" t="s">
        <v>16</v>
      </c>
      <c r="I37" s="4"/>
    </row>
    <row r="38" spans="1:7" ht="12.75">
      <c r="A38" t="s">
        <v>44</v>
      </c>
      <c r="B38" s="4" t="s">
        <v>32</v>
      </c>
      <c r="C38" s="4" t="s">
        <v>33</v>
      </c>
      <c r="D38" s="6">
        <v>139</v>
      </c>
      <c r="E38" s="6">
        <v>150.002</v>
      </c>
      <c r="F38" s="6">
        <v>159.001</v>
      </c>
      <c r="G38" s="7">
        <f>SUM(D38+E38+F38)</f>
        <v>448.00300000000004</v>
      </c>
    </row>
    <row r="39" spans="1:7" ht="12.75">
      <c r="A39" s="2" t="s">
        <v>59</v>
      </c>
      <c r="B39" s="4" t="s">
        <v>34</v>
      </c>
      <c r="C39" s="4" t="s">
        <v>33</v>
      </c>
      <c r="D39" s="6">
        <v>132</v>
      </c>
      <c r="E39" s="6">
        <v>155</v>
      </c>
      <c r="F39" s="6">
        <v>160.002</v>
      </c>
      <c r="G39" s="7">
        <f>SUM(D39+E39+F39)</f>
        <v>447.002</v>
      </c>
    </row>
  </sheetData>
  <printOptions gridLines="1"/>
  <pageMargins left="0.25" right="0.56" top="0.5" bottom="0.5" header="0.25" footer="0.25"/>
  <pageSetup fitToHeight="1" fitToWidth="1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workbookViewId="0" topLeftCell="A1">
      <selection activeCell="F33" sqref="F33"/>
    </sheetView>
  </sheetViews>
  <sheetFormatPr defaultColWidth="11.00390625" defaultRowHeight="12.75"/>
  <cols>
    <col min="1" max="1" width="16.75390625" style="3" customWidth="1"/>
    <col min="2" max="2" width="6.375" style="4" customWidth="1"/>
    <col min="3" max="3" width="10.75390625" style="4" customWidth="1"/>
    <col min="4" max="5" width="8.875" style="4" customWidth="1"/>
    <col min="7" max="7" width="10.125" style="4" customWidth="1"/>
    <col min="8" max="8" width="8.375" style="4" customWidth="1"/>
    <col min="9" max="9" width="10.625" style="4" customWidth="1"/>
    <col min="10" max="10" width="10.75390625" style="4" customWidth="1"/>
    <col min="11" max="11" width="9.00390625" style="4" customWidth="1"/>
    <col min="12" max="12" width="10.75390625" style="4" customWidth="1"/>
    <col min="13" max="13" width="9.00390625" style="8" customWidth="1"/>
    <col min="15" max="15" width="41.875" style="3" customWidth="1"/>
    <col min="16" max="16" width="31.125" style="1" customWidth="1"/>
    <col min="17" max="16384" width="10.75390625" style="4" customWidth="1"/>
  </cols>
  <sheetData>
    <row r="2" spans="1:14" ht="18">
      <c r="A2" s="5" t="s">
        <v>22</v>
      </c>
      <c r="B2" s="5" t="s">
        <v>23</v>
      </c>
      <c r="C2" s="5" t="s">
        <v>24</v>
      </c>
      <c r="D2" s="5" t="s">
        <v>25</v>
      </c>
      <c r="E2" s="5" t="s">
        <v>26</v>
      </c>
      <c r="F2" s="5" t="s">
        <v>8</v>
      </c>
      <c r="G2" s="5" t="s">
        <v>28</v>
      </c>
      <c r="H2" s="5" t="s">
        <v>29</v>
      </c>
      <c r="I2" s="5" t="s">
        <v>9</v>
      </c>
      <c r="J2" s="5" t="s">
        <v>30</v>
      </c>
      <c r="K2" s="5" t="s">
        <v>31</v>
      </c>
      <c r="L2" s="5" t="s">
        <v>10</v>
      </c>
      <c r="N2" s="10" t="s">
        <v>11</v>
      </c>
    </row>
    <row r="4" spans="1:15" ht="12.75">
      <c r="A4" s="2" t="s">
        <v>47</v>
      </c>
      <c r="B4" s="4" t="s">
        <v>32</v>
      </c>
      <c r="C4" s="8" t="s">
        <v>37</v>
      </c>
      <c r="D4" s="6">
        <v>195.009</v>
      </c>
      <c r="E4" s="6">
        <v>197.007</v>
      </c>
      <c r="F4" s="7">
        <f>SUM(D4+E4)</f>
        <v>392.01599999999996</v>
      </c>
      <c r="G4" s="6">
        <v>174.004</v>
      </c>
      <c r="H4" s="6">
        <v>161.001</v>
      </c>
      <c r="I4" s="7">
        <f>SUM(G4+H4)</f>
        <v>335.005</v>
      </c>
      <c r="J4" s="6">
        <v>183.003</v>
      </c>
      <c r="K4" s="6">
        <v>184.003</v>
      </c>
      <c r="L4" s="7">
        <f>SUM(J4+K4)</f>
        <v>367.006</v>
      </c>
      <c r="M4" s="8" t="s">
        <v>37</v>
      </c>
      <c r="N4" s="11">
        <f>SUM(F4+I4+L4)</f>
        <v>1094.027</v>
      </c>
      <c r="O4" s="3" t="s">
        <v>7</v>
      </c>
    </row>
    <row r="5" spans="1:14" ht="12.75">
      <c r="A5" s="2" t="s">
        <v>63</v>
      </c>
      <c r="B5" s="4" t="s">
        <v>34</v>
      </c>
      <c r="C5" s="8" t="s">
        <v>37</v>
      </c>
      <c r="D5" s="6">
        <v>191.006</v>
      </c>
      <c r="E5" s="6">
        <v>190.006</v>
      </c>
      <c r="F5" s="7">
        <f>SUM(D5+E5)</f>
        <v>381.012</v>
      </c>
      <c r="G5" s="6">
        <v>175</v>
      </c>
      <c r="H5" s="6">
        <v>183.003</v>
      </c>
      <c r="I5" s="7">
        <f>SUM(G5+H5)</f>
        <v>358.003</v>
      </c>
      <c r="J5" s="6">
        <v>172</v>
      </c>
      <c r="K5" s="6">
        <v>183.002</v>
      </c>
      <c r="L5" s="7">
        <f>SUM(J5+K5)</f>
        <v>355.002</v>
      </c>
      <c r="M5" s="8" t="s">
        <v>37</v>
      </c>
      <c r="N5" s="11">
        <f>SUM(F5+I5+L5)</f>
        <v>1094.017</v>
      </c>
    </row>
    <row r="8" spans="1:15" ht="12.75">
      <c r="A8" s="2" t="s">
        <v>62</v>
      </c>
      <c r="B8" s="4" t="s">
        <v>34</v>
      </c>
      <c r="C8" s="8" t="s">
        <v>36</v>
      </c>
      <c r="D8" s="6">
        <v>191.006</v>
      </c>
      <c r="E8" s="6">
        <v>196.01</v>
      </c>
      <c r="F8" s="7">
        <f aca="true" t="shared" si="0" ref="F8:F14">SUM(D8+E8)</f>
        <v>387.01599999999996</v>
      </c>
      <c r="G8" s="6">
        <v>180.002</v>
      </c>
      <c r="H8" s="6">
        <v>177.002</v>
      </c>
      <c r="I8" s="7">
        <f aca="true" t="shared" si="1" ref="I8:I14">SUM(G8+H8)</f>
        <v>357.004</v>
      </c>
      <c r="J8" s="6">
        <v>190.004</v>
      </c>
      <c r="K8" s="6">
        <v>188.002</v>
      </c>
      <c r="L8" s="7">
        <f aca="true" t="shared" si="2" ref="L8:L14">SUM(J8+K8)</f>
        <v>378.006</v>
      </c>
      <c r="M8" s="8" t="s">
        <v>36</v>
      </c>
      <c r="N8" s="11">
        <f aca="true" t="shared" si="3" ref="N8:N14">SUM(F8+I8+L8)</f>
        <v>1122.0259999999998</v>
      </c>
      <c r="O8" s="3" t="s">
        <v>70</v>
      </c>
    </row>
    <row r="9" spans="1:15" ht="12.75">
      <c r="A9" t="s">
        <v>58</v>
      </c>
      <c r="B9" s="4" t="s">
        <v>34</v>
      </c>
      <c r="C9" s="8" t="s">
        <v>36</v>
      </c>
      <c r="D9" s="6">
        <v>194.006</v>
      </c>
      <c r="E9" s="6">
        <v>195.006</v>
      </c>
      <c r="F9" s="7">
        <f t="shared" si="0"/>
        <v>389.012</v>
      </c>
      <c r="G9" s="6">
        <v>178.002</v>
      </c>
      <c r="H9" s="6">
        <v>172.003</v>
      </c>
      <c r="I9" s="7">
        <f t="shared" si="1"/>
        <v>350.005</v>
      </c>
      <c r="J9" s="6">
        <v>183.003</v>
      </c>
      <c r="K9" s="6">
        <v>189.005</v>
      </c>
      <c r="L9" s="7">
        <f t="shared" si="2"/>
        <v>372.008</v>
      </c>
      <c r="M9" s="8" t="s">
        <v>36</v>
      </c>
      <c r="N9" s="11">
        <f t="shared" si="3"/>
        <v>1111.025</v>
      </c>
      <c r="O9" s="3" t="s">
        <v>5</v>
      </c>
    </row>
    <row r="10" spans="1:15" ht="12.75">
      <c r="A10" s="2" t="s">
        <v>43</v>
      </c>
      <c r="B10" s="4" t="s">
        <v>32</v>
      </c>
      <c r="C10" s="8" t="s">
        <v>36</v>
      </c>
      <c r="D10" s="6">
        <v>193.004</v>
      </c>
      <c r="E10" s="6">
        <v>193.006</v>
      </c>
      <c r="F10" s="7">
        <f t="shared" si="0"/>
        <v>386.01</v>
      </c>
      <c r="G10" s="6">
        <v>177.001</v>
      </c>
      <c r="H10" s="6">
        <v>178.004</v>
      </c>
      <c r="I10" s="7">
        <f t="shared" si="1"/>
        <v>355.005</v>
      </c>
      <c r="J10" s="6">
        <v>182.006</v>
      </c>
      <c r="K10" s="6">
        <v>184.007</v>
      </c>
      <c r="L10" s="7">
        <f t="shared" si="2"/>
        <v>366.01300000000003</v>
      </c>
      <c r="M10" s="8" t="s">
        <v>36</v>
      </c>
      <c r="N10" s="11">
        <f t="shared" si="3"/>
        <v>1107.028</v>
      </c>
      <c r="O10" s="3" t="s">
        <v>71</v>
      </c>
    </row>
    <row r="11" spans="1:15" ht="12.75">
      <c r="A11" s="2" t="s">
        <v>60</v>
      </c>
      <c r="B11" s="4" t="s">
        <v>34</v>
      </c>
      <c r="C11" s="8" t="s">
        <v>36</v>
      </c>
      <c r="D11" s="6">
        <v>187.007</v>
      </c>
      <c r="E11" s="6">
        <v>187.003</v>
      </c>
      <c r="F11" s="7">
        <f t="shared" si="0"/>
        <v>374.01</v>
      </c>
      <c r="G11" s="6">
        <v>179.003</v>
      </c>
      <c r="H11" s="6">
        <v>180.002</v>
      </c>
      <c r="I11" s="7">
        <f t="shared" si="1"/>
        <v>359.005</v>
      </c>
      <c r="J11" s="6">
        <v>177.002</v>
      </c>
      <c r="K11" s="6">
        <v>173.001</v>
      </c>
      <c r="L11" s="7">
        <f t="shared" si="2"/>
        <v>350.00300000000004</v>
      </c>
      <c r="M11" s="8" t="s">
        <v>36</v>
      </c>
      <c r="N11" s="11">
        <f t="shared" si="3"/>
        <v>1083.018</v>
      </c>
      <c r="O11" s="3" t="s">
        <v>72</v>
      </c>
    </row>
    <row r="12" spans="1:15" ht="12.75">
      <c r="A12" s="2" t="s">
        <v>49</v>
      </c>
      <c r="B12" s="4" t="s">
        <v>32</v>
      </c>
      <c r="C12" s="8" t="s">
        <v>36</v>
      </c>
      <c r="D12" s="6">
        <v>189.007</v>
      </c>
      <c r="E12" s="6">
        <v>191.007</v>
      </c>
      <c r="F12" s="7">
        <f t="shared" si="0"/>
        <v>380.014</v>
      </c>
      <c r="G12" s="6">
        <v>172</v>
      </c>
      <c r="H12" s="6">
        <v>180.003</v>
      </c>
      <c r="I12" s="7">
        <f t="shared" si="1"/>
        <v>352.003</v>
      </c>
      <c r="J12" s="6">
        <v>177.003</v>
      </c>
      <c r="K12" s="6">
        <v>171.001</v>
      </c>
      <c r="L12" s="7">
        <f t="shared" si="2"/>
        <v>348.004</v>
      </c>
      <c r="M12" s="8" t="s">
        <v>36</v>
      </c>
      <c r="N12" s="11">
        <f t="shared" si="3"/>
        <v>1080.0210000000002</v>
      </c>
      <c r="O12" s="3" t="s">
        <v>0</v>
      </c>
    </row>
    <row r="13" spans="1:14" ht="12.75">
      <c r="A13" s="2" t="s">
        <v>42</v>
      </c>
      <c r="B13" s="4" t="s">
        <v>32</v>
      </c>
      <c r="C13" s="8" t="s">
        <v>36</v>
      </c>
      <c r="D13" s="6">
        <v>192.005</v>
      </c>
      <c r="E13" s="6">
        <v>191.004</v>
      </c>
      <c r="F13" s="7">
        <f t="shared" si="0"/>
        <v>383.009</v>
      </c>
      <c r="G13" s="6">
        <v>168.003</v>
      </c>
      <c r="H13" s="6">
        <v>168.002</v>
      </c>
      <c r="I13" s="7">
        <f t="shared" si="1"/>
        <v>336.005</v>
      </c>
      <c r="J13" s="6">
        <v>176.004</v>
      </c>
      <c r="K13" s="6">
        <v>172</v>
      </c>
      <c r="L13" s="7">
        <f t="shared" si="2"/>
        <v>348.004</v>
      </c>
      <c r="M13" s="8" t="s">
        <v>36</v>
      </c>
      <c r="N13" s="11">
        <f t="shared" si="3"/>
        <v>1067.018</v>
      </c>
    </row>
    <row r="14" spans="1:14" ht="12.75">
      <c r="A14" s="2" t="s">
        <v>57</v>
      </c>
      <c r="B14" s="4" t="s">
        <v>32</v>
      </c>
      <c r="C14" s="8" t="s">
        <v>36</v>
      </c>
      <c r="D14" s="6">
        <v>187.004</v>
      </c>
      <c r="E14" s="6">
        <v>189.006</v>
      </c>
      <c r="F14" s="7">
        <f t="shared" si="0"/>
        <v>376.01</v>
      </c>
      <c r="G14" s="6">
        <v>157.001</v>
      </c>
      <c r="H14" s="6">
        <v>173.003</v>
      </c>
      <c r="I14" s="7">
        <f t="shared" si="1"/>
        <v>330.004</v>
      </c>
      <c r="J14" s="6">
        <v>178.003</v>
      </c>
      <c r="K14" s="6">
        <v>177.005</v>
      </c>
      <c r="L14" s="7">
        <f t="shared" si="2"/>
        <v>355.008</v>
      </c>
      <c r="M14" s="8" t="s">
        <v>36</v>
      </c>
      <c r="N14" s="11">
        <f t="shared" si="3"/>
        <v>1061.022</v>
      </c>
    </row>
    <row r="17" spans="1:16" ht="12.75">
      <c r="A17" s="2" t="s">
        <v>50</v>
      </c>
      <c r="B17" s="4" t="s">
        <v>32</v>
      </c>
      <c r="C17" s="8" t="s">
        <v>35</v>
      </c>
      <c r="D17" s="6">
        <v>199.009</v>
      </c>
      <c r="E17" s="6">
        <v>196.012</v>
      </c>
      <c r="F17" s="7">
        <f aca="true" t="shared" si="4" ref="F17:F25">SUM(D17+E17)</f>
        <v>395.02099999999996</v>
      </c>
      <c r="G17" s="6">
        <v>176.002</v>
      </c>
      <c r="H17" s="6">
        <v>172.004</v>
      </c>
      <c r="I17" s="7">
        <f aca="true" t="shared" si="5" ref="I17:I25">SUM(G17+H17)</f>
        <v>348.006</v>
      </c>
      <c r="J17" s="6">
        <v>190</v>
      </c>
      <c r="K17" s="6">
        <v>188.003</v>
      </c>
      <c r="L17" s="7">
        <f aca="true" t="shared" si="6" ref="L17:L25">SUM(J17+K17)</f>
        <v>378.003</v>
      </c>
      <c r="M17" s="8" t="s">
        <v>35</v>
      </c>
      <c r="N17" s="11">
        <f aca="true" t="shared" si="7" ref="N17:N25">SUM(F17+I17+L17)</f>
        <v>1121.03</v>
      </c>
      <c r="O17" s="3" t="s">
        <v>6</v>
      </c>
      <c r="P17" s="1" t="s">
        <v>4</v>
      </c>
    </row>
    <row r="18" spans="1:15" ht="12.75">
      <c r="A18" t="s">
        <v>52</v>
      </c>
      <c r="B18" s="4" t="s">
        <v>32</v>
      </c>
      <c r="C18" s="8" t="s">
        <v>35</v>
      </c>
      <c r="D18" s="6">
        <v>179.004</v>
      </c>
      <c r="E18" s="6">
        <v>196.01</v>
      </c>
      <c r="F18" s="7">
        <f t="shared" si="4"/>
        <v>375.014</v>
      </c>
      <c r="G18" s="6">
        <v>181.006</v>
      </c>
      <c r="H18" s="6">
        <v>171.002</v>
      </c>
      <c r="I18" s="7">
        <f t="shared" si="5"/>
        <v>352.00800000000004</v>
      </c>
      <c r="J18" s="6">
        <v>188.004</v>
      </c>
      <c r="K18" s="6">
        <v>187.004</v>
      </c>
      <c r="L18" s="7">
        <f t="shared" si="6"/>
        <v>375.008</v>
      </c>
      <c r="M18" s="8" t="s">
        <v>35</v>
      </c>
      <c r="N18" s="11">
        <f t="shared" si="7"/>
        <v>1102.03</v>
      </c>
      <c r="O18" s="3" t="s">
        <v>68</v>
      </c>
    </row>
    <row r="19" spans="1:15" ht="12.75">
      <c r="A19" s="2" t="s">
        <v>64</v>
      </c>
      <c r="B19" s="4" t="s">
        <v>34</v>
      </c>
      <c r="C19" s="8" t="s">
        <v>35</v>
      </c>
      <c r="D19" s="6">
        <v>187.003</v>
      </c>
      <c r="E19" s="6">
        <v>192.004</v>
      </c>
      <c r="F19" s="7">
        <f t="shared" si="4"/>
        <v>379.00699999999995</v>
      </c>
      <c r="G19" s="6">
        <v>143</v>
      </c>
      <c r="H19" s="6">
        <v>155.003</v>
      </c>
      <c r="I19" s="7">
        <f t="shared" si="5"/>
        <v>298.003</v>
      </c>
      <c r="J19" s="6">
        <v>166</v>
      </c>
      <c r="K19" s="6">
        <v>182.004</v>
      </c>
      <c r="L19" s="7">
        <f t="shared" si="6"/>
        <v>348.004</v>
      </c>
      <c r="M19" s="8" t="s">
        <v>35</v>
      </c>
      <c r="N19" s="11">
        <f t="shared" si="7"/>
        <v>1025.0140000000001</v>
      </c>
      <c r="O19" s="3" t="s">
        <v>69</v>
      </c>
    </row>
    <row r="20" spans="1:15" ht="12.75">
      <c r="A20" s="2" t="s">
        <v>41</v>
      </c>
      <c r="B20" s="4" t="s">
        <v>32</v>
      </c>
      <c r="C20" s="8" t="s">
        <v>35</v>
      </c>
      <c r="D20" s="6">
        <v>175.001</v>
      </c>
      <c r="E20" s="6">
        <v>189.003</v>
      </c>
      <c r="F20" s="7">
        <f t="shared" si="4"/>
        <v>364.004</v>
      </c>
      <c r="G20" s="6">
        <v>158</v>
      </c>
      <c r="H20" s="6">
        <v>150</v>
      </c>
      <c r="I20" s="7">
        <f t="shared" si="5"/>
        <v>308</v>
      </c>
      <c r="J20" s="6">
        <v>164</v>
      </c>
      <c r="K20" s="6">
        <v>174</v>
      </c>
      <c r="L20" s="7">
        <f t="shared" si="6"/>
        <v>338</v>
      </c>
      <c r="M20" s="8" t="s">
        <v>35</v>
      </c>
      <c r="N20" s="11">
        <f t="shared" si="7"/>
        <v>1010.004</v>
      </c>
      <c r="O20" s="3" t="s">
        <v>1</v>
      </c>
    </row>
    <row r="21" spans="1:14" ht="12.75">
      <c r="A21" s="2" t="s">
        <v>65</v>
      </c>
      <c r="B21" s="4" t="s">
        <v>34</v>
      </c>
      <c r="C21" s="8" t="s">
        <v>35</v>
      </c>
      <c r="D21" s="6">
        <v>184.001</v>
      </c>
      <c r="E21" s="6">
        <v>186.002</v>
      </c>
      <c r="F21" s="7">
        <f t="shared" si="4"/>
        <v>370.00300000000004</v>
      </c>
      <c r="G21" s="6">
        <v>161</v>
      </c>
      <c r="H21" s="6">
        <v>143.001</v>
      </c>
      <c r="I21" s="7">
        <f t="shared" si="5"/>
        <v>304.001</v>
      </c>
      <c r="J21" s="6">
        <v>168.003</v>
      </c>
      <c r="K21" s="6">
        <v>152</v>
      </c>
      <c r="L21" s="7">
        <f t="shared" si="6"/>
        <v>320.003</v>
      </c>
      <c r="M21" s="8" t="s">
        <v>35</v>
      </c>
      <c r="N21" s="11">
        <f t="shared" si="7"/>
        <v>994.0070000000001</v>
      </c>
    </row>
    <row r="22" spans="1:14" ht="12.75">
      <c r="A22" s="2" t="s">
        <v>61</v>
      </c>
      <c r="B22" s="4" t="s">
        <v>34</v>
      </c>
      <c r="C22" s="8" t="s">
        <v>35</v>
      </c>
      <c r="D22" s="6">
        <v>186.003</v>
      </c>
      <c r="E22" s="6">
        <v>193.008</v>
      </c>
      <c r="F22" s="7">
        <f t="shared" si="4"/>
        <v>379.01099999999997</v>
      </c>
      <c r="G22" s="6">
        <v>128.001</v>
      </c>
      <c r="H22" s="6">
        <v>145</v>
      </c>
      <c r="I22" s="7">
        <f t="shared" si="5"/>
        <v>273.001</v>
      </c>
      <c r="J22" s="6">
        <v>169.003</v>
      </c>
      <c r="K22" s="6">
        <v>169</v>
      </c>
      <c r="L22" s="7">
        <f t="shared" si="6"/>
        <v>338.003</v>
      </c>
      <c r="M22" s="8" t="s">
        <v>35</v>
      </c>
      <c r="N22" s="11">
        <f t="shared" si="7"/>
        <v>990.0149999999999</v>
      </c>
    </row>
    <row r="23" spans="1:14" ht="12.75">
      <c r="A23" t="s">
        <v>45</v>
      </c>
      <c r="B23" s="4" t="s">
        <v>32</v>
      </c>
      <c r="C23" s="8" t="s">
        <v>35</v>
      </c>
      <c r="D23" s="6">
        <v>125.002</v>
      </c>
      <c r="E23" s="6">
        <v>192.003</v>
      </c>
      <c r="F23" s="7">
        <f t="shared" si="4"/>
        <v>317.005</v>
      </c>
      <c r="G23" s="6">
        <v>171.001</v>
      </c>
      <c r="H23" s="6">
        <v>148.002</v>
      </c>
      <c r="I23" s="7">
        <f t="shared" si="5"/>
        <v>319.00300000000004</v>
      </c>
      <c r="J23" s="6">
        <v>160</v>
      </c>
      <c r="K23" s="6">
        <v>174.001</v>
      </c>
      <c r="L23" s="7">
        <f t="shared" si="6"/>
        <v>334.001</v>
      </c>
      <c r="M23" s="8" t="s">
        <v>35</v>
      </c>
      <c r="N23" s="11">
        <f t="shared" si="7"/>
        <v>970.009</v>
      </c>
    </row>
    <row r="24" spans="1:14" ht="12.75">
      <c r="A24" s="2" t="s">
        <v>48</v>
      </c>
      <c r="B24" s="4" t="s">
        <v>32</v>
      </c>
      <c r="C24" s="8" t="s">
        <v>35</v>
      </c>
      <c r="D24" s="6">
        <v>131</v>
      </c>
      <c r="E24" s="6">
        <v>170.002</v>
      </c>
      <c r="F24" s="7">
        <f t="shared" si="4"/>
        <v>301.002</v>
      </c>
      <c r="G24" s="6">
        <v>146</v>
      </c>
      <c r="H24" s="6">
        <v>117</v>
      </c>
      <c r="I24" s="7">
        <f t="shared" si="5"/>
        <v>263</v>
      </c>
      <c r="J24" s="6">
        <v>148</v>
      </c>
      <c r="K24" s="6">
        <v>133</v>
      </c>
      <c r="L24" s="7">
        <f t="shared" si="6"/>
        <v>281</v>
      </c>
      <c r="M24" s="8" t="s">
        <v>35</v>
      </c>
      <c r="N24" s="11">
        <f t="shared" si="7"/>
        <v>845.002</v>
      </c>
    </row>
    <row r="25" spans="1:14" ht="12.75">
      <c r="A25" s="2" t="s">
        <v>66</v>
      </c>
      <c r="B25" s="4" t="s">
        <v>34</v>
      </c>
      <c r="C25" s="8" t="s">
        <v>35</v>
      </c>
      <c r="D25" s="6">
        <v>177.001</v>
      </c>
      <c r="E25" s="6">
        <v>183.005</v>
      </c>
      <c r="F25" s="7">
        <f t="shared" si="4"/>
        <v>360.006</v>
      </c>
      <c r="G25" s="6">
        <v>155.002</v>
      </c>
      <c r="H25" s="6">
        <v>145</v>
      </c>
      <c r="I25" s="7">
        <f t="shared" si="5"/>
        <v>300.002</v>
      </c>
      <c r="J25" s="6"/>
      <c r="K25" s="6"/>
      <c r="L25" s="7">
        <f t="shared" si="6"/>
        <v>0</v>
      </c>
      <c r="M25" s="8" t="s">
        <v>35</v>
      </c>
      <c r="N25" s="11">
        <f t="shared" si="7"/>
        <v>660.008</v>
      </c>
    </row>
    <row r="28" spans="1:15" ht="12.75">
      <c r="A28" t="s">
        <v>67</v>
      </c>
      <c r="B28" s="4" t="s">
        <v>32</v>
      </c>
      <c r="C28" s="8" t="s">
        <v>33</v>
      </c>
      <c r="D28" s="6">
        <v>175.003</v>
      </c>
      <c r="E28" s="6">
        <v>178.002</v>
      </c>
      <c r="F28" s="7">
        <f>SUM(D28+E28)</f>
        <v>353.005</v>
      </c>
      <c r="G28" s="6">
        <v>125.002</v>
      </c>
      <c r="H28" s="6">
        <v>117.001</v>
      </c>
      <c r="I28" s="7">
        <f>SUM(G28+H28)</f>
        <v>242.003</v>
      </c>
      <c r="J28" s="6">
        <v>137.001</v>
      </c>
      <c r="K28" s="6">
        <v>154</v>
      </c>
      <c r="L28" s="7">
        <f>SUM(J28+K28)</f>
        <v>291.001</v>
      </c>
      <c r="M28" s="8" t="s">
        <v>36</v>
      </c>
      <c r="N28" s="11">
        <f>SUM(F28+I28+L28)</f>
        <v>886.009</v>
      </c>
      <c r="O28" s="3" t="s">
        <v>2</v>
      </c>
    </row>
    <row r="29" spans="1:15" ht="12.75">
      <c r="A29" s="2" t="s">
        <v>59</v>
      </c>
      <c r="B29" s="4" t="s">
        <v>34</v>
      </c>
      <c r="C29" s="8" t="s">
        <v>33</v>
      </c>
      <c r="D29" s="6">
        <v>132</v>
      </c>
      <c r="E29" s="6">
        <v>155</v>
      </c>
      <c r="F29" s="7">
        <f>SUM(D29+E29)</f>
        <v>287</v>
      </c>
      <c r="G29" s="6">
        <v>70</v>
      </c>
      <c r="H29" s="6">
        <v>88</v>
      </c>
      <c r="I29" s="7">
        <f>SUM(G29+H29)</f>
        <v>158</v>
      </c>
      <c r="J29" s="6">
        <v>102</v>
      </c>
      <c r="K29" s="6">
        <v>66.001</v>
      </c>
      <c r="L29" s="7">
        <f>SUM(J29+K29)</f>
        <v>168.001</v>
      </c>
      <c r="M29" s="8" t="s">
        <v>33</v>
      </c>
      <c r="N29" s="11">
        <f>SUM(F29+I29+L29)</f>
        <v>613.001</v>
      </c>
      <c r="O29" s="3" t="s">
        <v>3</v>
      </c>
    </row>
  </sheetData>
  <printOptions gridLines="1"/>
  <pageMargins left="0.25" right="0.56" top="0.5" bottom="0.5" header="0.25" footer="0.25"/>
  <pageSetup fitToHeight="1" fitToWidth="1" orientation="landscape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Johnson</dc:creator>
  <cp:keywords/>
  <dc:description/>
  <cp:lastModifiedBy>Rick Johnson</cp:lastModifiedBy>
  <cp:lastPrinted>2010-06-27T11:08:03Z</cp:lastPrinted>
  <dcterms:created xsi:type="dcterms:W3CDTF">2009-04-04T03:08:28Z</dcterms:created>
  <cp:category/>
  <cp:version/>
  <cp:contentType/>
  <cp:contentStatus/>
</cp:coreProperties>
</file>